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54" i="1" l="1"/>
  <c r="H134" i="1"/>
  <c r="L22" i="1"/>
  <c r="L40" i="1" l="1"/>
  <c r="F22" i="1"/>
  <c r="B229" i="1" l="1"/>
  <c r="A229" i="1"/>
  <c r="L228" i="1"/>
  <c r="J228" i="1"/>
  <c r="I228" i="1"/>
  <c r="H228" i="1"/>
  <c r="G228" i="1"/>
  <c r="F228" i="1"/>
  <c r="L218" i="1"/>
  <c r="J218" i="1"/>
  <c r="I218" i="1"/>
  <c r="H218" i="1"/>
  <c r="G218" i="1"/>
  <c r="F218" i="1"/>
  <c r="B115" i="1"/>
  <c r="A115" i="1"/>
  <c r="L114" i="1"/>
  <c r="J114" i="1"/>
  <c r="I114" i="1"/>
  <c r="H114" i="1"/>
  <c r="G114" i="1"/>
  <c r="F114" i="1"/>
  <c r="L105" i="1"/>
  <c r="J105" i="1"/>
  <c r="I105" i="1"/>
  <c r="H105" i="1"/>
  <c r="G105" i="1"/>
  <c r="F105" i="1"/>
  <c r="I229" i="1" l="1"/>
  <c r="H229" i="1"/>
  <c r="J229" i="1"/>
  <c r="G229" i="1"/>
  <c r="L229" i="1"/>
  <c r="F229" i="1"/>
  <c r="J115" i="1"/>
  <c r="I115" i="1"/>
  <c r="H115" i="1"/>
  <c r="G115" i="1"/>
  <c r="L115" i="1"/>
  <c r="F115" i="1"/>
  <c r="B210" i="1" l="1"/>
  <c r="A210" i="1"/>
  <c r="L209" i="1"/>
  <c r="J209" i="1"/>
  <c r="I209" i="1"/>
  <c r="H209" i="1"/>
  <c r="G209" i="1"/>
  <c r="F209" i="1"/>
  <c r="L200" i="1"/>
  <c r="J200" i="1"/>
  <c r="I200" i="1"/>
  <c r="I210" i="1" s="1"/>
  <c r="H200" i="1"/>
  <c r="H210" i="1" s="1"/>
  <c r="G200" i="1"/>
  <c r="F200" i="1"/>
  <c r="F210" i="1" s="1"/>
  <c r="B192" i="1"/>
  <c r="A192" i="1"/>
  <c r="L191" i="1"/>
  <c r="J191" i="1"/>
  <c r="I191" i="1"/>
  <c r="H191" i="1"/>
  <c r="G191" i="1"/>
  <c r="F191" i="1"/>
  <c r="B183" i="1"/>
  <c r="A183" i="1"/>
  <c r="L182" i="1"/>
  <c r="J182" i="1"/>
  <c r="I182" i="1"/>
  <c r="I192" i="1" s="1"/>
  <c r="H182" i="1"/>
  <c r="H192" i="1" s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I174" i="1" s="1"/>
  <c r="H163" i="1"/>
  <c r="H174" i="1" s="1"/>
  <c r="G163" i="1"/>
  <c r="F163" i="1"/>
  <c r="B155" i="1"/>
  <c r="A155" i="1"/>
  <c r="L154" i="1"/>
  <c r="J154" i="1"/>
  <c r="I154" i="1"/>
  <c r="H154" i="1"/>
  <c r="G154" i="1"/>
  <c r="B144" i="1"/>
  <c r="A144" i="1"/>
  <c r="L143" i="1"/>
  <c r="J143" i="1"/>
  <c r="I143" i="1"/>
  <c r="I155" i="1" s="1"/>
  <c r="H143" i="1"/>
  <c r="G143" i="1"/>
  <c r="F143" i="1"/>
  <c r="B135" i="1"/>
  <c r="A135" i="1"/>
  <c r="L134" i="1"/>
  <c r="J134" i="1"/>
  <c r="I134" i="1"/>
  <c r="G134" i="1"/>
  <c r="F134" i="1"/>
  <c r="L123" i="1"/>
  <c r="J123" i="1"/>
  <c r="I123" i="1"/>
  <c r="I135" i="1" s="1"/>
  <c r="H123" i="1"/>
  <c r="G123" i="1"/>
  <c r="F123" i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H86" i="1"/>
  <c r="G86" i="1"/>
  <c r="F86" i="1"/>
  <c r="B78" i="1"/>
  <c r="A78" i="1"/>
  <c r="L77" i="1"/>
  <c r="J77" i="1"/>
  <c r="I77" i="1"/>
  <c r="H77" i="1"/>
  <c r="G77" i="1"/>
  <c r="F77" i="1"/>
  <c r="L68" i="1"/>
  <c r="J68" i="1"/>
  <c r="I68" i="1"/>
  <c r="I78" i="1" s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J40" i="1"/>
  <c r="I40" i="1"/>
  <c r="H40" i="1"/>
  <c r="G40" i="1"/>
  <c r="F40" i="1"/>
  <c r="B32" i="1"/>
  <c r="A32" i="1"/>
  <c r="L31" i="1"/>
  <c r="J31" i="1"/>
  <c r="I31" i="1"/>
  <c r="I41" i="1" s="1"/>
  <c r="H31" i="1"/>
  <c r="G31" i="1"/>
  <c r="F31" i="1"/>
  <c r="B23" i="1"/>
  <c r="A23" i="1"/>
  <c r="J22" i="1"/>
  <c r="I22" i="1"/>
  <c r="H22" i="1"/>
  <c r="G22" i="1"/>
  <c r="L13" i="1"/>
  <c r="J13" i="1"/>
  <c r="I13" i="1"/>
  <c r="H13" i="1"/>
  <c r="G13" i="1"/>
  <c r="F13" i="1"/>
  <c r="G210" i="1" l="1"/>
  <c r="L210" i="1"/>
  <c r="J192" i="1"/>
  <c r="G192" i="1"/>
  <c r="L192" i="1"/>
  <c r="F192" i="1"/>
  <c r="J174" i="1"/>
  <c r="G174" i="1"/>
  <c r="L174" i="1"/>
  <c r="F174" i="1"/>
  <c r="G155" i="1"/>
  <c r="J155" i="1"/>
  <c r="H155" i="1"/>
  <c r="L155" i="1"/>
  <c r="F155" i="1"/>
  <c r="L135" i="1"/>
  <c r="J135" i="1"/>
  <c r="H135" i="1"/>
  <c r="G135" i="1"/>
  <c r="F135" i="1"/>
  <c r="J210" i="1"/>
  <c r="J97" i="1"/>
  <c r="H97" i="1"/>
  <c r="I97" i="1"/>
  <c r="G97" i="1"/>
  <c r="F97" i="1"/>
  <c r="L97" i="1"/>
  <c r="H78" i="1"/>
  <c r="J78" i="1"/>
  <c r="G78" i="1"/>
  <c r="L78" i="1"/>
  <c r="F78" i="1"/>
  <c r="L60" i="1"/>
  <c r="I60" i="1"/>
  <c r="J60" i="1"/>
  <c r="H60" i="1"/>
  <c r="G60" i="1"/>
  <c r="F60" i="1"/>
  <c r="J41" i="1"/>
  <c r="H41" i="1"/>
  <c r="L41" i="1"/>
  <c r="G41" i="1"/>
  <c r="F41" i="1"/>
  <c r="I23" i="1"/>
  <c r="L23" i="1"/>
  <c r="H23" i="1"/>
  <c r="G23" i="1"/>
  <c r="J23" i="1"/>
  <c r="F23" i="1"/>
  <c r="I230" i="1" l="1"/>
  <c r="H230" i="1"/>
  <c r="F230" i="1"/>
  <c r="J230" i="1"/>
  <c r="L230" i="1"/>
  <c r="G230" i="1"/>
</calcChain>
</file>

<file path=xl/sharedStrings.xml><?xml version="1.0" encoding="utf-8"?>
<sst xmlns="http://schemas.openxmlformats.org/spreadsheetml/2006/main" count="381" uniqueCount="137">
  <si>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</si>
  <si>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</si>
  <si>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</si>
  <si>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</si>
  <si>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</si>
  <si>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</si>
  <si>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</si>
  <si>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</si>
  <si>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</si>
  <si>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</si>
  <si>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</si>
  <si>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</si>
  <si>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</si>
  <si>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</si>
  <si>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</si>
  <si>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</si>
  <si>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</si>
  <si>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</si>
  <si>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</si>
  <si>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</si>
  <si>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</si>
  <si>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</si>
  <si>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</si>
  <si>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</si>
  <si>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</si>
  <si>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</si>
  <si>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</si>
  <si>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</si>
  <si>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</si>
  <si>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</si>
  <si>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</si>
  <si>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</si>
  <si>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</si>
  <si>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</si>
  <si>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</si>
  <si>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</si>
  <si>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</si>
  <si>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</si>
  <si>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</si>
  <si>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"Пазяльская ООШ"</t>
  </si>
  <si>
    <t>директор школы</t>
  </si>
  <si>
    <t>Чувашов О.А.</t>
  </si>
  <si>
    <t>Тефтели 2-й вариант</t>
  </si>
  <si>
    <t>Соус томатный</t>
  </si>
  <si>
    <t>Компот из смеси сухофруктов</t>
  </si>
  <si>
    <t>Хлеб ржаной</t>
  </si>
  <si>
    <t>Хлеб пшеничный формовой</t>
  </si>
  <si>
    <t>574/2021г</t>
  </si>
  <si>
    <t>573/2021г</t>
  </si>
  <si>
    <t>соус</t>
  </si>
  <si>
    <t>141/2008г</t>
  </si>
  <si>
    <t>Картофельное пюре</t>
  </si>
  <si>
    <t>Чай с лимоном</t>
  </si>
  <si>
    <t>459/2021г</t>
  </si>
  <si>
    <t>Биточки особые</t>
  </si>
  <si>
    <t>Макаронные изделия отварные</t>
  </si>
  <si>
    <t>97/2008г</t>
  </si>
  <si>
    <t>Суп картофельный с бобовыми</t>
  </si>
  <si>
    <t>Чай с сахаром</t>
  </si>
  <si>
    <t xml:space="preserve">Суп картофельный с мак. изделиями </t>
  </si>
  <si>
    <t>Птица запеченная</t>
  </si>
  <si>
    <t>Жаркое по-домашнему</t>
  </si>
  <si>
    <t>176/2013г</t>
  </si>
  <si>
    <t>Каша гречневая рассыпчатая</t>
  </si>
  <si>
    <t>Салат из свеклы отварной</t>
  </si>
  <si>
    <t>Уха со взбитым яйцом</t>
  </si>
  <si>
    <t>Напиток из плодов шиповника</t>
  </si>
  <si>
    <t>Рассольник ленинградский</t>
  </si>
  <si>
    <t>Гуляш</t>
  </si>
  <si>
    <t>Каша пшеничная вязкая</t>
  </si>
  <si>
    <t>Салат из соленых огурцов с луком</t>
  </si>
  <si>
    <t>16/2021 г</t>
  </si>
  <si>
    <t>Салат из квашеной капусты</t>
  </si>
  <si>
    <t>17/2008 г</t>
  </si>
  <si>
    <t>соус томатный</t>
  </si>
  <si>
    <t>47/2008 г</t>
  </si>
  <si>
    <t>462/2004 г</t>
  </si>
  <si>
    <t>459/2021 г</t>
  </si>
  <si>
    <t>141/2008 г</t>
  </si>
  <si>
    <t>Щи из свежей капусты с картофелем</t>
  </si>
  <si>
    <t>Фрикадельки Петушок</t>
  </si>
  <si>
    <t>Рис припущенный</t>
  </si>
  <si>
    <t>41/2008 г</t>
  </si>
  <si>
    <t>81/2008 г</t>
  </si>
  <si>
    <t>94/2008 г</t>
  </si>
  <si>
    <t>495/2021 г</t>
  </si>
  <si>
    <t>Суп картофельный с макаронными изделиями</t>
  </si>
  <si>
    <t>Котлета рыбная Нептун</t>
  </si>
  <si>
    <t>Компот из плодов или ягод сушеных</t>
  </si>
  <si>
    <t>26/2021 г</t>
  </si>
  <si>
    <t>46/2008 г</t>
  </si>
  <si>
    <t>88/2008 г</t>
  </si>
  <si>
    <t>92/2008 г</t>
  </si>
  <si>
    <t>494/2021 г</t>
  </si>
  <si>
    <t>Борщ с капустой и картофелем</t>
  </si>
  <si>
    <t>Каша пшенная вязкая</t>
  </si>
  <si>
    <t>Соки овощные, фруктовые и ягодные</t>
  </si>
  <si>
    <t>39/2008 г</t>
  </si>
  <si>
    <t>63/2008 г</t>
  </si>
  <si>
    <t>510/2004 г</t>
  </si>
  <si>
    <t>501/2021 г</t>
  </si>
  <si>
    <t>Помидоры свежие порционно</t>
  </si>
  <si>
    <t>Суп с рыбными консервами</t>
  </si>
  <si>
    <t>ТК-1</t>
  </si>
  <si>
    <t>122/2021 г</t>
  </si>
  <si>
    <t>496/2021 г</t>
  </si>
  <si>
    <t>Шницель</t>
  </si>
  <si>
    <t>451/2004 г</t>
  </si>
  <si>
    <t>97/2008 г</t>
  </si>
  <si>
    <t>457,2021 г</t>
  </si>
  <si>
    <t xml:space="preserve">гарнир </t>
  </si>
  <si>
    <t xml:space="preserve">соус </t>
  </si>
  <si>
    <t>452/2004 г</t>
  </si>
  <si>
    <t>Котлета Загадка</t>
  </si>
  <si>
    <t>100/2021 г</t>
  </si>
  <si>
    <t>76/2008 г</t>
  </si>
  <si>
    <t>202/2021 г</t>
  </si>
  <si>
    <t>457/2021 г</t>
  </si>
  <si>
    <t>Птица  в соусе с томатом</t>
  </si>
  <si>
    <t>367/2021 г</t>
  </si>
  <si>
    <t>Огурцы свежие порционно</t>
  </si>
  <si>
    <t>Плов</t>
  </si>
  <si>
    <t>ТК-2</t>
  </si>
  <si>
    <t>60/2008 г</t>
  </si>
  <si>
    <t>443/2004 г</t>
  </si>
  <si>
    <t>картофельное пюре</t>
  </si>
  <si>
    <t>Кофейный напиток</t>
  </si>
  <si>
    <t>494/2004 г</t>
  </si>
  <si>
    <t>464/2021 г</t>
  </si>
  <si>
    <t>Салат Космос</t>
  </si>
  <si>
    <t>Каша пшенная жидкая</t>
  </si>
  <si>
    <t>Котлета</t>
  </si>
  <si>
    <t>выпечка</t>
  </si>
  <si>
    <t>Сдоба обыкновенная</t>
  </si>
  <si>
    <t>44/2013 г</t>
  </si>
  <si>
    <t>311/2004 г</t>
  </si>
  <si>
    <t>545/2021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</si>
</sst>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horizontal="left" vertical="center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/>
    <xf numFmtId="0" fontId="11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14" fillId="4" borderId="2" xfId="0" applyFont="1" applyFill="1" applyBorder="1" applyAlignment="1">
      <alignment horizontal="left" vertical="center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0" borderId="3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0" fontId="7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0" fontId="4" fillId="0" borderId="30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14" fillId="4" borderId="20" xfId="0" applyFont="1" applyFill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view="pageBreakPreview" zoomScale="80" zoomScaleNormal="80" zoomScaleSheetLayoutView="80" workbookViewId="0">
      <pane xSplit="4" ySplit="5" topLeftCell="E214" activePane="bottomRight" state="frozen"/>
      <selection pane="topRight" activeCell="E1" sqref="E1"/>
      <selection pane="bottomLeft" activeCell="A6" sqref="A6"/>
      <selection pane="bottomRight" activeCell="L173" sqref="L1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7" t="s">
        <v>39</v>
      </c>
      <c r="D1" s="118"/>
      <c r="E1" s="118"/>
      <c r="F1" s="12" t="s">
        <v>16</v>
      </c>
      <c r="G1" s="2" t="s">
        <v>17</v>
      </c>
      <c r="H1" s="119" t="s">
        <v>40</v>
      </c>
      <c r="I1" s="119"/>
      <c r="J1" s="119"/>
      <c r="K1" s="119"/>
    </row>
    <row r="2" spans="1:12" ht="18" x14ac:dyDescent="0.2">
      <c r="A2" s="33" t="s">
        <v>6</v>
      </c>
      <c r="C2" s="2"/>
      <c r="G2" s="2" t="s">
        <v>18</v>
      </c>
      <c r="H2" s="119" t="s">
        <v>41</v>
      </c>
      <c r="I2" s="119"/>
      <c r="J2" s="119"/>
      <c r="K2" s="11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24</v>
      </c>
      <c r="I3" s="43">
        <v>2</v>
      </c>
      <c r="J3" s="44">
        <v>2025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67" t="s">
        <v>11</v>
      </c>
      <c r="L5" s="77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68"/>
      <c r="L6" s="78"/>
    </row>
    <row r="7" spans="1:12" ht="15" x14ac:dyDescent="0.25">
      <c r="A7" s="23"/>
      <c r="B7" s="15"/>
      <c r="C7" s="11"/>
      <c r="D7" s="6"/>
      <c r="E7" s="38"/>
      <c r="F7" s="39"/>
      <c r="G7" s="39"/>
      <c r="H7" s="39"/>
      <c r="I7" s="39"/>
      <c r="J7" s="39"/>
      <c r="K7" s="69"/>
      <c r="L7" s="79"/>
    </row>
    <row r="8" spans="1:12" ht="15" x14ac:dyDescent="0.25">
      <c r="A8" s="23"/>
      <c r="B8" s="15"/>
      <c r="C8" s="11"/>
      <c r="D8" s="7" t="s">
        <v>22</v>
      </c>
      <c r="E8" s="38"/>
      <c r="F8" s="39"/>
      <c r="G8" s="39"/>
      <c r="H8" s="39"/>
      <c r="I8" s="39"/>
      <c r="J8" s="39"/>
      <c r="K8" s="69"/>
      <c r="L8" s="79"/>
    </row>
    <row r="9" spans="1:12" ht="15" x14ac:dyDescent="0.25">
      <c r="A9" s="23"/>
      <c r="B9" s="15"/>
      <c r="C9" s="11"/>
      <c r="D9" s="7" t="s">
        <v>23</v>
      </c>
      <c r="E9" s="38"/>
      <c r="F9" s="39"/>
      <c r="G9" s="39"/>
      <c r="H9" s="39"/>
      <c r="I9" s="39"/>
      <c r="J9" s="39"/>
      <c r="K9" s="69"/>
      <c r="L9" s="79"/>
    </row>
    <row r="10" spans="1:12" ht="15" x14ac:dyDescent="0.25">
      <c r="A10" s="23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69"/>
      <c r="L10" s="79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69"/>
      <c r="L11" s="79"/>
    </row>
    <row r="12" spans="1:12" ht="15" x14ac:dyDescent="0.2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69"/>
      <c r="L12" s="7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70"/>
      <c r="L13" s="80">
        <f t="shared" ref="L13" si="1">SUM(L6:L12)</f>
        <v>0</v>
      </c>
    </row>
    <row r="14" spans="1:12" ht="15" x14ac:dyDescent="0.25">
      <c r="A14" s="25">
        <v>1</v>
      </c>
      <c r="B14" s="13">
        <v>1</v>
      </c>
      <c r="C14" s="10" t="s">
        <v>25</v>
      </c>
      <c r="D14" s="7" t="s">
        <v>27</v>
      </c>
      <c r="E14" s="65" t="s">
        <v>57</v>
      </c>
      <c r="F14" s="61">
        <v>200</v>
      </c>
      <c r="G14" s="47">
        <v>4.96</v>
      </c>
      <c r="H14" s="39">
        <v>4.4800000000000004</v>
      </c>
      <c r="I14" s="39">
        <v>17.84</v>
      </c>
      <c r="J14" s="47">
        <v>131.52000000000001</v>
      </c>
      <c r="K14" s="72" t="s">
        <v>75</v>
      </c>
      <c r="L14" s="79">
        <v>26</v>
      </c>
    </row>
    <row r="15" spans="1:12" ht="15" x14ac:dyDescent="0.25">
      <c r="A15" s="23"/>
      <c r="B15" s="15"/>
      <c r="C15" s="11"/>
      <c r="D15" s="7" t="s">
        <v>28</v>
      </c>
      <c r="E15" s="52" t="s">
        <v>42</v>
      </c>
      <c r="F15" s="54">
        <v>90</v>
      </c>
      <c r="G15" s="48">
        <v>5.7</v>
      </c>
      <c r="H15" s="39">
        <v>13.19</v>
      </c>
      <c r="I15" s="39">
        <v>9.5</v>
      </c>
      <c r="J15" s="48">
        <v>179.43</v>
      </c>
      <c r="K15" s="71" t="s">
        <v>76</v>
      </c>
      <c r="L15" s="79">
        <v>41</v>
      </c>
    </row>
    <row r="16" spans="1:12" ht="15" x14ac:dyDescent="0.25">
      <c r="A16" s="23"/>
      <c r="B16" s="15"/>
      <c r="C16" s="11"/>
      <c r="D16" s="7" t="s">
        <v>29</v>
      </c>
      <c r="E16" s="51" t="s">
        <v>55</v>
      </c>
      <c r="F16" s="54">
        <v>150</v>
      </c>
      <c r="G16" s="48">
        <v>5.45</v>
      </c>
      <c r="H16" s="39">
        <v>6.75</v>
      </c>
      <c r="I16" s="39">
        <v>33.75</v>
      </c>
      <c r="J16" s="48">
        <v>217.53</v>
      </c>
      <c r="K16" s="73" t="s">
        <v>56</v>
      </c>
      <c r="L16" s="79">
        <v>13</v>
      </c>
    </row>
    <row r="17" spans="1:12" ht="15" x14ac:dyDescent="0.25">
      <c r="A17" s="23"/>
      <c r="B17" s="15"/>
      <c r="C17" s="11"/>
      <c r="D17" s="7" t="s">
        <v>30</v>
      </c>
      <c r="E17" s="53" t="s">
        <v>52</v>
      </c>
      <c r="F17" s="54">
        <v>200</v>
      </c>
      <c r="G17" s="48">
        <v>0.3</v>
      </c>
      <c r="H17" s="39">
        <v>0.1</v>
      </c>
      <c r="I17" s="39">
        <v>9.5</v>
      </c>
      <c r="J17" s="48">
        <v>40.1</v>
      </c>
      <c r="K17" s="71" t="s">
        <v>77</v>
      </c>
      <c r="L17" s="79">
        <v>7</v>
      </c>
    </row>
    <row r="18" spans="1:12" ht="15" x14ac:dyDescent="0.25">
      <c r="A18" s="23"/>
      <c r="B18" s="15"/>
      <c r="C18" s="11"/>
      <c r="D18" s="66" t="s">
        <v>32</v>
      </c>
      <c r="E18" s="51" t="s">
        <v>45</v>
      </c>
      <c r="F18" s="55">
        <v>20</v>
      </c>
      <c r="G18" s="48">
        <v>1.6</v>
      </c>
      <c r="H18" s="39">
        <v>0.3</v>
      </c>
      <c r="I18" s="39">
        <v>8.02</v>
      </c>
      <c r="J18" s="48">
        <v>41.18</v>
      </c>
      <c r="K18" s="73" t="s">
        <v>47</v>
      </c>
      <c r="L18" s="79">
        <v>4</v>
      </c>
    </row>
    <row r="19" spans="1:12" ht="15" x14ac:dyDescent="0.25">
      <c r="A19" s="23"/>
      <c r="B19" s="15"/>
      <c r="C19" s="11"/>
      <c r="D19" s="66" t="s">
        <v>31</v>
      </c>
      <c r="E19" s="51" t="s">
        <v>46</v>
      </c>
      <c r="F19" s="55">
        <v>40</v>
      </c>
      <c r="G19" s="48">
        <v>3.04</v>
      </c>
      <c r="H19" s="39">
        <v>0.32</v>
      </c>
      <c r="I19" s="39">
        <v>19.68</v>
      </c>
      <c r="J19" s="48">
        <v>93.76</v>
      </c>
      <c r="K19" s="73" t="s">
        <v>48</v>
      </c>
      <c r="L19" s="79">
        <v>5.25</v>
      </c>
    </row>
    <row r="20" spans="1:12" ht="15" x14ac:dyDescent="0.25">
      <c r="A20" s="23"/>
      <c r="B20" s="15"/>
      <c r="C20" s="11"/>
      <c r="D20" s="49" t="s">
        <v>49</v>
      </c>
      <c r="E20" s="46" t="s">
        <v>74</v>
      </c>
      <c r="F20" s="50">
        <v>30</v>
      </c>
      <c r="G20" s="50">
        <v>0.78</v>
      </c>
      <c r="H20" s="39">
        <v>2.88</v>
      </c>
      <c r="I20" s="39">
        <v>2.82</v>
      </c>
      <c r="J20" s="50">
        <v>40.32</v>
      </c>
      <c r="K20" s="74" t="s">
        <v>78</v>
      </c>
      <c r="L20" s="79">
        <v>5</v>
      </c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97"/>
      <c r="J21" s="97"/>
      <c r="K21" s="98"/>
      <c r="L21" s="79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SUM(F14:F21)</f>
        <v>730</v>
      </c>
      <c r="G22" s="19">
        <f>SUM(G14:G21)</f>
        <v>21.830000000000002</v>
      </c>
      <c r="H22" s="19">
        <f>SUM(H14:H21)</f>
        <v>28.020000000000003</v>
      </c>
      <c r="I22" s="19">
        <f>SUM(I14:I21)</f>
        <v>101.10999999999999</v>
      </c>
      <c r="J22" s="19">
        <f>SUM(J14:J21)</f>
        <v>743.84</v>
      </c>
      <c r="K22" s="70"/>
      <c r="L22" s="80">
        <f>SUM(L14:L21)</f>
        <v>101.25</v>
      </c>
    </row>
    <row r="23" spans="1:12" ht="15.75" thickBot="1" x14ac:dyDescent="0.25">
      <c r="A23" s="28">
        <f>A6</f>
        <v>1</v>
      </c>
      <c r="B23" s="29">
        <f>B6</f>
        <v>1</v>
      </c>
      <c r="C23" s="122" t="s">
        <v>4</v>
      </c>
      <c r="D23" s="123"/>
      <c r="E23" s="30"/>
      <c r="F23" s="31">
        <f>F13+F22</f>
        <v>730</v>
      </c>
      <c r="G23" s="31">
        <f>G13+G22</f>
        <v>21.830000000000002</v>
      </c>
      <c r="H23" s="31">
        <f>H13+H22</f>
        <v>28.020000000000003</v>
      </c>
      <c r="I23" s="31">
        <f>I13+I22</f>
        <v>101.10999999999999</v>
      </c>
      <c r="J23" s="31">
        <f>J13+J22</f>
        <v>743.84</v>
      </c>
      <c r="K23" s="75"/>
      <c r="L23" s="81">
        <f>L13+L22</f>
        <v>101.25</v>
      </c>
    </row>
    <row r="24" spans="1:12" ht="15" x14ac:dyDescent="0.25">
      <c r="A24" s="14">
        <v>1</v>
      </c>
      <c r="B24" s="15">
        <v>2</v>
      </c>
      <c r="C24" s="11" t="s">
        <v>20</v>
      </c>
      <c r="D24" s="8" t="s">
        <v>21</v>
      </c>
      <c r="E24" s="90"/>
      <c r="F24" s="91"/>
      <c r="G24" s="91"/>
      <c r="H24" s="91"/>
      <c r="I24" s="91"/>
      <c r="J24" s="91"/>
      <c r="K24" s="92"/>
      <c r="L24" s="93"/>
    </row>
    <row r="25" spans="1:12" ht="15" x14ac:dyDescent="0.25">
      <c r="A25" s="14"/>
      <c r="B25" s="15"/>
      <c r="C25" s="11"/>
      <c r="D25" s="6"/>
      <c r="E25" s="38"/>
      <c r="F25" s="39"/>
      <c r="G25" s="39"/>
      <c r="H25" s="39"/>
      <c r="I25" s="39"/>
      <c r="J25" s="39"/>
      <c r="K25" s="69"/>
      <c r="L25" s="79"/>
    </row>
    <row r="26" spans="1:12" ht="15" x14ac:dyDescent="0.25">
      <c r="A26" s="14"/>
      <c r="B26" s="15"/>
      <c r="C26" s="11"/>
      <c r="D26" s="7" t="s">
        <v>22</v>
      </c>
      <c r="E26" s="38"/>
      <c r="F26" s="39"/>
      <c r="G26" s="39"/>
      <c r="H26" s="39"/>
      <c r="I26" s="39"/>
      <c r="J26" s="39"/>
      <c r="K26" s="69"/>
      <c r="L26" s="79"/>
    </row>
    <row r="27" spans="1:12" ht="15" x14ac:dyDescent="0.25">
      <c r="A27" s="14"/>
      <c r="B27" s="15"/>
      <c r="C27" s="11"/>
      <c r="D27" s="7" t="s">
        <v>23</v>
      </c>
      <c r="E27" s="38"/>
      <c r="F27" s="39"/>
      <c r="G27" s="39"/>
      <c r="H27" s="39"/>
      <c r="I27" s="39"/>
      <c r="J27" s="39"/>
      <c r="K27" s="69"/>
      <c r="L27" s="79"/>
    </row>
    <row r="28" spans="1:12" ht="15" x14ac:dyDescent="0.25">
      <c r="A28" s="14"/>
      <c r="B28" s="15"/>
      <c r="C28" s="11"/>
      <c r="D28" s="7" t="s">
        <v>24</v>
      </c>
      <c r="E28" s="38"/>
      <c r="F28" s="39"/>
      <c r="G28" s="39"/>
      <c r="H28" s="39"/>
      <c r="I28" s="39"/>
      <c r="J28" s="39"/>
      <c r="K28" s="69"/>
      <c r="L28" s="79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69"/>
      <c r="L29" s="79"/>
    </row>
    <row r="30" spans="1:12" ht="15" x14ac:dyDescent="0.25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69"/>
      <c r="L30" s="79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2">SUM(G24:G30)</f>
        <v>0</v>
      </c>
      <c r="H31" s="19">
        <f t="shared" ref="H31" si="3">SUM(H24:H30)</f>
        <v>0</v>
      </c>
      <c r="I31" s="19">
        <f t="shared" ref="I31" si="4">SUM(I24:I30)</f>
        <v>0</v>
      </c>
      <c r="J31" s="19">
        <f t="shared" ref="J31:L31" si="5">SUM(J24:J30)</f>
        <v>0</v>
      </c>
      <c r="K31" s="94"/>
      <c r="L31" s="80">
        <f t="shared" si="5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51" t="s">
        <v>70</v>
      </c>
      <c r="F32" s="54">
        <v>60</v>
      </c>
      <c r="G32" s="56">
        <v>0.48</v>
      </c>
      <c r="H32" s="39">
        <v>3.6</v>
      </c>
      <c r="I32" s="39">
        <v>1.56</v>
      </c>
      <c r="J32" s="39">
        <v>40.56</v>
      </c>
      <c r="K32" s="58" t="s">
        <v>71</v>
      </c>
      <c r="L32" s="79">
        <v>12</v>
      </c>
    </row>
    <row r="33" spans="1:12" ht="15" x14ac:dyDescent="0.25">
      <c r="A33" s="14"/>
      <c r="B33" s="15"/>
      <c r="C33" s="11"/>
      <c r="D33" s="7" t="s">
        <v>27</v>
      </c>
      <c r="E33" s="83" t="s">
        <v>79</v>
      </c>
      <c r="F33" s="54">
        <v>200</v>
      </c>
      <c r="G33" s="39">
        <v>1.6</v>
      </c>
      <c r="H33" s="39">
        <v>3.44</v>
      </c>
      <c r="I33" s="39">
        <v>8</v>
      </c>
      <c r="J33" s="39">
        <v>69.36</v>
      </c>
      <c r="K33" s="58" t="s">
        <v>82</v>
      </c>
      <c r="L33" s="79">
        <v>25</v>
      </c>
    </row>
    <row r="34" spans="1:12" ht="15" x14ac:dyDescent="0.25">
      <c r="A34" s="14"/>
      <c r="B34" s="15"/>
      <c r="C34" s="11"/>
      <c r="D34" s="7" t="s">
        <v>28</v>
      </c>
      <c r="E34" s="53" t="s">
        <v>80</v>
      </c>
      <c r="F34" s="54">
        <v>90</v>
      </c>
      <c r="G34" s="39">
        <v>12.87</v>
      </c>
      <c r="H34" s="39">
        <v>15.39</v>
      </c>
      <c r="I34" s="39">
        <v>8.5500000000000007</v>
      </c>
      <c r="J34" s="39">
        <v>224.19</v>
      </c>
      <c r="K34" s="58" t="s">
        <v>83</v>
      </c>
      <c r="L34" s="79">
        <v>37</v>
      </c>
    </row>
    <row r="35" spans="1:12" ht="15" x14ac:dyDescent="0.25">
      <c r="A35" s="14"/>
      <c r="B35" s="15"/>
      <c r="C35" s="11"/>
      <c r="D35" s="7" t="s">
        <v>29</v>
      </c>
      <c r="E35" s="53" t="s">
        <v>81</v>
      </c>
      <c r="F35" s="54">
        <v>150</v>
      </c>
      <c r="G35" s="39">
        <v>3.45</v>
      </c>
      <c r="H35" s="39">
        <v>5.55</v>
      </c>
      <c r="I35" s="39">
        <v>35.1</v>
      </c>
      <c r="J35" s="39">
        <v>204.15</v>
      </c>
      <c r="K35" s="58" t="s">
        <v>84</v>
      </c>
      <c r="L35" s="79">
        <v>14</v>
      </c>
    </row>
    <row r="36" spans="1:12" ht="15" x14ac:dyDescent="0.25">
      <c r="A36" s="14"/>
      <c r="B36" s="15"/>
      <c r="C36" s="11"/>
      <c r="D36" s="7" t="s">
        <v>30</v>
      </c>
      <c r="E36" s="53" t="s">
        <v>44</v>
      </c>
      <c r="F36" s="54">
        <v>200</v>
      </c>
      <c r="G36" s="84">
        <v>0.6</v>
      </c>
      <c r="H36" s="39">
        <v>0.1</v>
      </c>
      <c r="I36" s="39">
        <v>20.100000000000001</v>
      </c>
      <c r="J36" s="39">
        <v>83.7</v>
      </c>
      <c r="K36" s="58" t="s">
        <v>85</v>
      </c>
      <c r="L36" s="79">
        <v>5</v>
      </c>
    </row>
    <row r="37" spans="1:12" ht="15" x14ac:dyDescent="0.25">
      <c r="A37" s="14"/>
      <c r="B37" s="15"/>
      <c r="C37" s="11"/>
      <c r="D37" s="66" t="s">
        <v>32</v>
      </c>
      <c r="E37" s="51" t="s">
        <v>45</v>
      </c>
      <c r="F37" s="55">
        <v>20</v>
      </c>
      <c r="G37" s="39">
        <v>1.6</v>
      </c>
      <c r="H37" s="39">
        <v>0.3</v>
      </c>
      <c r="I37" s="39">
        <v>8.02</v>
      </c>
      <c r="J37" s="39">
        <v>41.18</v>
      </c>
      <c r="K37" s="60" t="s">
        <v>47</v>
      </c>
      <c r="L37" s="79">
        <v>3</v>
      </c>
    </row>
    <row r="38" spans="1:12" ht="15" x14ac:dyDescent="0.25">
      <c r="A38" s="14"/>
      <c r="B38" s="15"/>
      <c r="C38" s="11"/>
      <c r="D38" s="66" t="s">
        <v>31</v>
      </c>
      <c r="E38" s="51" t="s">
        <v>46</v>
      </c>
      <c r="F38" s="55">
        <v>40</v>
      </c>
      <c r="G38" s="39">
        <v>3.04</v>
      </c>
      <c r="H38" s="39">
        <v>0.32</v>
      </c>
      <c r="I38" s="39">
        <v>19.68</v>
      </c>
      <c r="J38" s="39">
        <v>93.76</v>
      </c>
      <c r="K38" s="60" t="s">
        <v>48</v>
      </c>
      <c r="L38" s="79">
        <v>5.25</v>
      </c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69"/>
      <c r="L39" s="79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SUM(F32:F39)</f>
        <v>760</v>
      </c>
      <c r="G40" s="19">
        <f>SUM(G32:G39)</f>
        <v>23.64</v>
      </c>
      <c r="H40" s="19">
        <f>SUM(H32:H39)</f>
        <v>28.700000000000003</v>
      </c>
      <c r="I40" s="19">
        <f>SUM(I32:I39)</f>
        <v>101.00999999999999</v>
      </c>
      <c r="J40" s="19">
        <f>SUM(J32:J39)</f>
        <v>756.9</v>
      </c>
      <c r="K40" s="70"/>
      <c r="L40" s="80">
        <f>SUM(L32:L39)</f>
        <v>101.25</v>
      </c>
    </row>
    <row r="41" spans="1:12" ht="15.75" customHeight="1" thickBot="1" x14ac:dyDescent="0.25">
      <c r="A41" s="85">
        <f>A24</f>
        <v>1</v>
      </c>
      <c r="B41" s="85">
        <f>B24</f>
        <v>2</v>
      </c>
      <c r="C41" s="120" t="s">
        <v>4</v>
      </c>
      <c r="D41" s="121"/>
      <c r="E41" s="86"/>
      <c r="F41" s="87">
        <f>F31+F40</f>
        <v>760</v>
      </c>
      <c r="G41" s="87">
        <f>G31+G40</f>
        <v>23.64</v>
      </c>
      <c r="H41" s="87">
        <f>H31+H40</f>
        <v>28.700000000000003</v>
      </c>
      <c r="I41" s="87">
        <f>I31+I40</f>
        <v>101.00999999999999</v>
      </c>
      <c r="J41" s="87">
        <f>J31+J40</f>
        <v>756.9</v>
      </c>
      <c r="K41" s="88"/>
      <c r="L41" s="89">
        <f>L31+L40</f>
        <v>101.25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6"/>
      <c r="F42" s="37"/>
      <c r="G42" s="37"/>
      <c r="H42" s="37"/>
      <c r="I42" s="37"/>
      <c r="J42" s="37"/>
      <c r="K42" s="68"/>
      <c r="L42" s="78"/>
    </row>
    <row r="43" spans="1:12" ht="15" x14ac:dyDescent="0.25">
      <c r="A43" s="23"/>
      <c r="B43" s="15"/>
      <c r="C43" s="11"/>
      <c r="D43" s="6"/>
      <c r="E43" s="38"/>
      <c r="F43" s="39"/>
      <c r="G43" s="39"/>
      <c r="H43" s="39"/>
      <c r="I43" s="39"/>
      <c r="J43" s="39"/>
      <c r="K43" s="69"/>
      <c r="L43" s="79"/>
    </row>
    <row r="44" spans="1:12" ht="15" x14ac:dyDescent="0.25">
      <c r="A44" s="23"/>
      <c r="B44" s="15"/>
      <c r="C44" s="11"/>
      <c r="D44" s="7" t="s">
        <v>22</v>
      </c>
      <c r="E44" s="38"/>
      <c r="F44" s="39"/>
      <c r="G44" s="39"/>
      <c r="H44" s="39"/>
      <c r="I44" s="39"/>
      <c r="J44" s="39"/>
      <c r="K44" s="69"/>
      <c r="L44" s="79"/>
    </row>
    <row r="45" spans="1:12" ht="15" x14ac:dyDescent="0.25">
      <c r="A45" s="23"/>
      <c r="B45" s="15"/>
      <c r="C45" s="11"/>
      <c r="D45" s="7" t="s">
        <v>23</v>
      </c>
      <c r="E45" s="38"/>
      <c r="F45" s="39"/>
      <c r="G45" s="39"/>
      <c r="H45" s="39"/>
      <c r="I45" s="39"/>
      <c r="J45" s="39"/>
      <c r="K45" s="69"/>
      <c r="L45" s="79"/>
    </row>
    <row r="46" spans="1:12" ht="15" x14ac:dyDescent="0.25">
      <c r="A46" s="23"/>
      <c r="B46" s="15"/>
      <c r="C46" s="11"/>
      <c r="D46" s="7" t="s">
        <v>24</v>
      </c>
      <c r="E46" s="38"/>
      <c r="F46" s="39"/>
      <c r="G46" s="39"/>
      <c r="H46" s="39"/>
      <c r="I46" s="39"/>
      <c r="J46" s="39"/>
      <c r="K46" s="69"/>
      <c r="L46" s="79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69"/>
      <c r="L47" s="79"/>
    </row>
    <row r="48" spans="1:12" ht="15" x14ac:dyDescent="0.25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69"/>
      <c r="L48" s="79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6">SUM(G42:G48)</f>
        <v>0</v>
      </c>
      <c r="H49" s="19">
        <f t="shared" ref="H49" si="7">SUM(H42:H48)</f>
        <v>0</v>
      </c>
      <c r="I49" s="19">
        <f t="shared" ref="I49" si="8">SUM(I42:I48)</f>
        <v>0</v>
      </c>
      <c r="J49" s="19">
        <f t="shared" ref="J49:L49" si="9">SUM(J42:J48)</f>
        <v>0</v>
      </c>
      <c r="K49" s="70"/>
      <c r="L49" s="80">
        <f t="shared" si="9"/>
        <v>0</v>
      </c>
    </row>
    <row r="50" spans="1:12" ht="15" x14ac:dyDescent="0.25">
      <c r="A50" s="25">
        <f>A42</f>
        <v>1</v>
      </c>
      <c r="B50" s="13">
        <f>B42</f>
        <v>3</v>
      </c>
      <c r="C50" s="10" t="s">
        <v>25</v>
      </c>
      <c r="D50" s="7" t="s">
        <v>26</v>
      </c>
      <c r="E50" s="53" t="s">
        <v>64</v>
      </c>
      <c r="F50" s="61">
        <v>60</v>
      </c>
      <c r="G50" s="63">
        <v>0.84</v>
      </c>
      <c r="H50" s="39">
        <v>3.66</v>
      </c>
      <c r="I50" s="39">
        <v>4.58</v>
      </c>
      <c r="J50" s="39">
        <v>54.61</v>
      </c>
      <c r="K50" s="58" t="s">
        <v>89</v>
      </c>
      <c r="L50" s="79">
        <v>8</v>
      </c>
    </row>
    <row r="51" spans="1:12" ht="15" x14ac:dyDescent="0.25">
      <c r="A51" s="23"/>
      <c r="B51" s="15"/>
      <c r="C51" s="11"/>
      <c r="D51" s="7" t="s">
        <v>27</v>
      </c>
      <c r="E51" s="83" t="s">
        <v>86</v>
      </c>
      <c r="F51" s="61">
        <v>200</v>
      </c>
      <c r="G51" s="56">
        <v>2.3199999999999998</v>
      </c>
      <c r="H51" s="39">
        <v>2</v>
      </c>
      <c r="I51" s="39">
        <v>16.8</v>
      </c>
      <c r="J51" s="39">
        <v>94.48</v>
      </c>
      <c r="K51" s="58" t="s">
        <v>90</v>
      </c>
      <c r="L51" s="79">
        <v>25</v>
      </c>
    </row>
    <row r="52" spans="1:12" ht="15" x14ac:dyDescent="0.25">
      <c r="A52" s="23"/>
      <c r="B52" s="15"/>
      <c r="C52" s="11"/>
      <c r="D52" s="7" t="s">
        <v>28</v>
      </c>
      <c r="E52" s="53" t="s">
        <v>87</v>
      </c>
      <c r="F52" s="54">
        <v>100</v>
      </c>
      <c r="G52" s="56">
        <v>12.8</v>
      </c>
      <c r="H52" s="39">
        <v>13.6</v>
      </c>
      <c r="I52" s="39">
        <v>9.9</v>
      </c>
      <c r="J52" s="39">
        <v>213.2</v>
      </c>
      <c r="K52" s="58" t="s">
        <v>91</v>
      </c>
      <c r="L52" s="79">
        <v>38</v>
      </c>
    </row>
    <row r="53" spans="1:12" ht="15" x14ac:dyDescent="0.25">
      <c r="A53" s="23"/>
      <c r="B53" s="15"/>
      <c r="C53" s="11"/>
      <c r="D53" s="7" t="s">
        <v>29</v>
      </c>
      <c r="E53" s="51" t="s">
        <v>51</v>
      </c>
      <c r="F53" s="54">
        <v>150</v>
      </c>
      <c r="G53" s="56">
        <v>3.15</v>
      </c>
      <c r="H53" s="39">
        <v>5.25</v>
      </c>
      <c r="I53" s="39">
        <v>21.9</v>
      </c>
      <c r="J53" s="39">
        <v>147.44999999999999</v>
      </c>
      <c r="K53" s="60" t="s">
        <v>92</v>
      </c>
      <c r="L53" s="79">
        <v>14</v>
      </c>
    </row>
    <row r="54" spans="1:12" ht="15" x14ac:dyDescent="0.25">
      <c r="A54" s="23"/>
      <c r="B54" s="15"/>
      <c r="C54" s="11"/>
      <c r="D54" s="7" t="s">
        <v>30</v>
      </c>
      <c r="E54" s="57" t="s">
        <v>88</v>
      </c>
      <c r="F54" s="62">
        <v>200</v>
      </c>
      <c r="G54" s="64">
        <v>0.3</v>
      </c>
      <c r="H54" s="39">
        <v>0.01</v>
      </c>
      <c r="I54" s="39">
        <v>17.5</v>
      </c>
      <c r="J54" s="39">
        <v>71.290000000000006</v>
      </c>
      <c r="K54" s="59" t="s">
        <v>93</v>
      </c>
      <c r="L54" s="79">
        <v>8</v>
      </c>
    </row>
    <row r="55" spans="1:12" ht="15" x14ac:dyDescent="0.25">
      <c r="A55" s="23"/>
      <c r="B55" s="15"/>
      <c r="C55" s="11"/>
      <c r="D55" s="66" t="s">
        <v>32</v>
      </c>
      <c r="E55" s="51" t="s">
        <v>45</v>
      </c>
      <c r="F55" s="55">
        <v>20</v>
      </c>
      <c r="G55" s="56">
        <v>1.6</v>
      </c>
      <c r="H55" s="39">
        <v>0.3</v>
      </c>
      <c r="I55" s="39">
        <v>8.02</v>
      </c>
      <c r="J55" s="39">
        <v>41.18</v>
      </c>
      <c r="K55" s="60" t="s">
        <v>47</v>
      </c>
      <c r="L55" s="79">
        <v>3</v>
      </c>
    </row>
    <row r="56" spans="1:12" ht="15" x14ac:dyDescent="0.25">
      <c r="A56" s="23"/>
      <c r="B56" s="15"/>
      <c r="C56" s="11"/>
      <c r="D56" s="66" t="s">
        <v>31</v>
      </c>
      <c r="E56" s="51" t="s">
        <v>46</v>
      </c>
      <c r="F56" s="55">
        <v>50</v>
      </c>
      <c r="G56" s="56">
        <v>3.8</v>
      </c>
      <c r="H56" s="39">
        <v>0.4</v>
      </c>
      <c r="I56" s="39">
        <v>24.6</v>
      </c>
      <c r="J56" s="39">
        <v>117.1</v>
      </c>
      <c r="K56" s="60" t="s">
        <v>48</v>
      </c>
      <c r="L56" s="79">
        <v>5.25</v>
      </c>
    </row>
    <row r="57" spans="1:12" ht="15" x14ac:dyDescent="0.25">
      <c r="A57" s="23"/>
      <c r="B57" s="15"/>
      <c r="C57" s="11"/>
      <c r="D57" s="6"/>
      <c r="E57" s="38"/>
      <c r="F57" s="39"/>
      <c r="G57" s="39"/>
      <c r="H57" s="39"/>
      <c r="I57" s="39"/>
      <c r="J57" s="39"/>
      <c r="K57" s="69"/>
      <c r="L57" s="79"/>
    </row>
    <row r="58" spans="1:12" ht="15" x14ac:dyDescent="0.25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69"/>
      <c r="L58" s="79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780</v>
      </c>
      <c r="G59" s="19">
        <f t="shared" ref="G59" si="10">SUM(G50:G58)</f>
        <v>24.810000000000002</v>
      </c>
      <c r="H59" s="19">
        <f t="shared" ref="H59" si="11">SUM(H50:H58)</f>
        <v>25.22</v>
      </c>
      <c r="I59" s="19">
        <f t="shared" ref="I59" si="12">SUM(I50:I58)</f>
        <v>103.30000000000001</v>
      </c>
      <c r="J59" s="19">
        <f t="shared" ref="J59:L59" si="13">SUM(J50:J58)</f>
        <v>739.31</v>
      </c>
      <c r="K59" s="70"/>
      <c r="L59" s="80">
        <f t="shared" si="13"/>
        <v>101.25</v>
      </c>
    </row>
    <row r="60" spans="1:12" ht="15.75" customHeight="1" thickBot="1" x14ac:dyDescent="0.25">
      <c r="A60" s="28">
        <f>A42</f>
        <v>1</v>
      </c>
      <c r="B60" s="29">
        <f>B42</f>
        <v>3</v>
      </c>
      <c r="C60" s="122" t="s">
        <v>4</v>
      </c>
      <c r="D60" s="123"/>
      <c r="E60" s="30"/>
      <c r="F60" s="31">
        <f>F49+F59</f>
        <v>780</v>
      </c>
      <c r="G60" s="31">
        <f t="shared" ref="G60" si="14">G49+G59</f>
        <v>24.810000000000002</v>
      </c>
      <c r="H60" s="31">
        <f t="shared" ref="H60" si="15">H49+H59</f>
        <v>25.22</v>
      </c>
      <c r="I60" s="31">
        <f t="shared" ref="I60" si="16">I49+I59</f>
        <v>103.30000000000001</v>
      </c>
      <c r="J60" s="31">
        <f t="shared" ref="J60:L60" si="17">J49+J59</f>
        <v>739.31</v>
      </c>
      <c r="K60" s="75"/>
      <c r="L60" s="81">
        <f t="shared" si="17"/>
        <v>101.25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6"/>
      <c r="F61" s="37"/>
      <c r="G61" s="37"/>
      <c r="H61" s="37"/>
      <c r="I61" s="37"/>
      <c r="J61" s="37"/>
      <c r="K61" s="68"/>
      <c r="L61" s="78"/>
    </row>
    <row r="62" spans="1:12" ht="15" x14ac:dyDescent="0.25">
      <c r="A62" s="23"/>
      <c r="B62" s="15"/>
      <c r="C62" s="11"/>
      <c r="D62" s="6"/>
      <c r="E62" s="38"/>
      <c r="F62" s="39"/>
      <c r="G62" s="39"/>
      <c r="H62" s="39"/>
      <c r="I62" s="39"/>
      <c r="J62" s="39"/>
      <c r="K62" s="69"/>
      <c r="L62" s="79"/>
    </row>
    <row r="63" spans="1:12" ht="15" x14ac:dyDescent="0.25">
      <c r="A63" s="23"/>
      <c r="B63" s="15"/>
      <c r="C63" s="11"/>
      <c r="D63" s="7" t="s">
        <v>22</v>
      </c>
      <c r="E63" s="38"/>
      <c r="F63" s="39"/>
      <c r="G63" s="39"/>
      <c r="H63" s="39"/>
      <c r="I63" s="39"/>
      <c r="J63" s="39"/>
      <c r="K63" s="69"/>
      <c r="L63" s="79"/>
    </row>
    <row r="64" spans="1:12" ht="15" x14ac:dyDescent="0.25">
      <c r="A64" s="23"/>
      <c r="B64" s="15"/>
      <c r="C64" s="11"/>
      <c r="D64" s="7" t="s">
        <v>23</v>
      </c>
      <c r="E64" s="38"/>
      <c r="F64" s="39"/>
      <c r="G64" s="39"/>
      <c r="H64" s="39"/>
      <c r="I64" s="39"/>
      <c r="J64" s="39"/>
      <c r="K64" s="69"/>
      <c r="L64" s="79"/>
    </row>
    <row r="65" spans="1:12" ht="15" x14ac:dyDescent="0.25">
      <c r="A65" s="23"/>
      <c r="B65" s="15"/>
      <c r="C65" s="11"/>
      <c r="D65" s="7" t="s">
        <v>24</v>
      </c>
      <c r="E65" s="38"/>
      <c r="F65" s="39"/>
      <c r="G65" s="39"/>
      <c r="H65" s="39"/>
      <c r="I65" s="39"/>
      <c r="J65" s="39"/>
      <c r="K65" s="69"/>
      <c r="L65" s="79"/>
    </row>
    <row r="66" spans="1:12" ht="15" x14ac:dyDescent="0.25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69"/>
      <c r="L66" s="79"/>
    </row>
    <row r="67" spans="1:12" ht="15" x14ac:dyDescent="0.25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69"/>
      <c r="L67" s="79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18">SUM(G61:G67)</f>
        <v>0</v>
      </c>
      <c r="H68" s="19">
        <f t="shared" ref="H68" si="19">SUM(H61:H67)</f>
        <v>0</v>
      </c>
      <c r="I68" s="19">
        <f t="shared" ref="I68" si="20">SUM(I61:I67)</f>
        <v>0</v>
      </c>
      <c r="J68" s="19">
        <f t="shared" ref="J68:L68" si="21">SUM(J61:J67)</f>
        <v>0</v>
      </c>
      <c r="K68" s="70"/>
      <c r="L68" s="80">
        <f t="shared" si="21"/>
        <v>0</v>
      </c>
    </row>
    <row r="69" spans="1:12" ht="15" x14ac:dyDescent="0.25">
      <c r="A69" s="25">
        <v>1</v>
      </c>
      <c r="B69" s="13">
        <v>4</v>
      </c>
      <c r="C69" s="10" t="s">
        <v>25</v>
      </c>
      <c r="D69" s="7" t="s">
        <v>27</v>
      </c>
      <c r="E69" s="99" t="s">
        <v>94</v>
      </c>
      <c r="F69" s="61">
        <v>200</v>
      </c>
      <c r="G69" s="39">
        <v>3.54</v>
      </c>
      <c r="H69" s="39">
        <v>5.78</v>
      </c>
      <c r="I69" s="39">
        <v>8.94</v>
      </c>
      <c r="J69" s="39">
        <v>101.94</v>
      </c>
      <c r="K69" s="58" t="s">
        <v>97</v>
      </c>
      <c r="L69" s="79">
        <v>25</v>
      </c>
    </row>
    <row r="70" spans="1:12" ht="15" x14ac:dyDescent="0.25">
      <c r="A70" s="23"/>
      <c r="B70" s="15"/>
      <c r="C70" s="11"/>
      <c r="D70" s="7" t="s">
        <v>28</v>
      </c>
      <c r="E70" s="53" t="s">
        <v>68</v>
      </c>
      <c r="F70" s="54">
        <v>90</v>
      </c>
      <c r="G70" s="39">
        <v>10.8</v>
      </c>
      <c r="H70" s="39">
        <v>21.6</v>
      </c>
      <c r="I70" s="39">
        <v>4.5</v>
      </c>
      <c r="J70" s="39">
        <v>255.6</v>
      </c>
      <c r="K70" s="58" t="s">
        <v>98</v>
      </c>
      <c r="L70" s="79">
        <v>37</v>
      </c>
    </row>
    <row r="71" spans="1:12" ht="15" x14ac:dyDescent="0.25">
      <c r="A71" s="23"/>
      <c r="B71" s="15"/>
      <c r="C71" s="11"/>
      <c r="D71" s="7" t="s">
        <v>29</v>
      </c>
      <c r="E71" s="52" t="s">
        <v>95</v>
      </c>
      <c r="F71" s="54">
        <v>150</v>
      </c>
      <c r="G71" s="39">
        <v>4.2</v>
      </c>
      <c r="H71" s="39">
        <v>6.75</v>
      </c>
      <c r="I71" s="39">
        <v>24</v>
      </c>
      <c r="J71" s="39">
        <v>173.55</v>
      </c>
      <c r="K71" s="58" t="s">
        <v>99</v>
      </c>
      <c r="L71" s="79">
        <v>14</v>
      </c>
    </row>
    <row r="72" spans="1:12" ht="15" x14ac:dyDescent="0.25">
      <c r="A72" s="23"/>
      <c r="B72" s="15"/>
      <c r="C72" s="11"/>
      <c r="D72" s="7" t="s">
        <v>30</v>
      </c>
      <c r="E72" s="53" t="s">
        <v>96</v>
      </c>
      <c r="F72" s="54">
        <v>200</v>
      </c>
      <c r="G72" s="39">
        <v>1</v>
      </c>
      <c r="H72" s="39">
        <v>0.2</v>
      </c>
      <c r="I72" s="39">
        <v>20.2</v>
      </c>
      <c r="J72" s="39">
        <v>86.6</v>
      </c>
      <c r="K72" s="58" t="s">
        <v>100</v>
      </c>
      <c r="L72" s="79">
        <v>17</v>
      </c>
    </row>
    <row r="73" spans="1:12" ht="15" x14ac:dyDescent="0.25">
      <c r="A73" s="23"/>
      <c r="B73" s="15"/>
      <c r="C73" s="11"/>
      <c r="D73" s="66" t="s">
        <v>32</v>
      </c>
      <c r="E73" s="51" t="s">
        <v>45</v>
      </c>
      <c r="F73" s="55">
        <v>20</v>
      </c>
      <c r="G73" s="56">
        <v>1.6</v>
      </c>
      <c r="H73" s="39">
        <v>0.3</v>
      </c>
      <c r="I73" s="39">
        <v>8.02</v>
      </c>
      <c r="J73" s="39">
        <v>41.18</v>
      </c>
      <c r="K73" s="60" t="s">
        <v>47</v>
      </c>
      <c r="L73" s="79">
        <v>3</v>
      </c>
    </row>
    <row r="74" spans="1:12" ht="15" x14ac:dyDescent="0.25">
      <c r="A74" s="23"/>
      <c r="B74" s="15"/>
      <c r="C74" s="11"/>
      <c r="D74" s="66" t="s">
        <v>31</v>
      </c>
      <c r="E74" s="51" t="s">
        <v>46</v>
      </c>
      <c r="F74" s="55">
        <v>40</v>
      </c>
      <c r="G74" s="56">
        <v>3.04</v>
      </c>
      <c r="H74" s="39">
        <v>0.32</v>
      </c>
      <c r="I74" s="39">
        <v>19.68</v>
      </c>
      <c r="J74" s="39">
        <v>93.76</v>
      </c>
      <c r="K74" s="60" t="s">
        <v>48</v>
      </c>
      <c r="L74" s="79">
        <v>5.25</v>
      </c>
    </row>
    <row r="75" spans="1:12" ht="15" x14ac:dyDescent="0.25">
      <c r="A75" s="23"/>
      <c r="B75" s="15"/>
      <c r="C75" s="11"/>
      <c r="D75" s="6"/>
      <c r="E75" s="38"/>
      <c r="F75" s="39"/>
      <c r="G75" s="39"/>
      <c r="H75" s="39"/>
      <c r="I75" s="39"/>
      <c r="J75" s="39"/>
      <c r="K75" s="69"/>
      <c r="L75" s="79"/>
    </row>
    <row r="76" spans="1:12" ht="15" x14ac:dyDescent="0.25">
      <c r="A76" s="23"/>
      <c r="B76" s="15"/>
      <c r="C76" s="11"/>
      <c r="D76" s="6"/>
      <c r="E76" s="38"/>
      <c r="F76" s="39"/>
      <c r="G76" s="39"/>
      <c r="H76" s="39"/>
      <c r="I76" s="39"/>
      <c r="J76" s="39"/>
      <c r="K76" s="69"/>
      <c r="L76" s="79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SUM(F69:F76)</f>
        <v>700</v>
      </c>
      <c r="G77" s="19">
        <f>SUM(G69:G76)</f>
        <v>24.18</v>
      </c>
      <c r="H77" s="19">
        <f>SUM(H69:H76)</f>
        <v>34.950000000000003</v>
      </c>
      <c r="I77" s="19">
        <f>SUM(I69:I76)</f>
        <v>85.34</v>
      </c>
      <c r="J77" s="19">
        <f>SUM(J69:J76)</f>
        <v>752.62999999999988</v>
      </c>
      <c r="K77" s="70"/>
      <c r="L77" s="80">
        <f>SUM(L69:L76)</f>
        <v>101.25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22" t="s">
        <v>4</v>
      </c>
      <c r="D78" s="123"/>
      <c r="E78" s="30"/>
      <c r="F78" s="31">
        <f>F68+F77</f>
        <v>700</v>
      </c>
      <c r="G78" s="31">
        <f>G68+G77</f>
        <v>24.18</v>
      </c>
      <c r="H78" s="31">
        <f>H68+H77</f>
        <v>34.950000000000003</v>
      </c>
      <c r="I78" s="31">
        <f>I68+I77</f>
        <v>85.34</v>
      </c>
      <c r="J78" s="31">
        <f>J68+J77</f>
        <v>752.62999999999988</v>
      </c>
      <c r="K78" s="75"/>
      <c r="L78" s="81">
        <f>L68+L77</f>
        <v>101.25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6"/>
      <c r="F79" s="37"/>
      <c r="G79" s="37"/>
      <c r="H79" s="37"/>
      <c r="I79" s="37"/>
      <c r="J79" s="37"/>
      <c r="K79" s="68"/>
      <c r="L79" s="78"/>
    </row>
    <row r="80" spans="1:12" ht="15" x14ac:dyDescent="0.25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69"/>
      <c r="L80" s="79"/>
    </row>
    <row r="81" spans="1:12" ht="15" x14ac:dyDescent="0.25">
      <c r="A81" s="23"/>
      <c r="B81" s="15"/>
      <c r="C81" s="11"/>
      <c r="D81" s="7" t="s">
        <v>22</v>
      </c>
      <c r="E81" s="38"/>
      <c r="F81" s="39"/>
      <c r="G81" s="39"/>
      <c r="H81" s="39"/>
      <c r="I81" s="39"/>
      <c r="J81" s="39"/>
      <c r="K81" s="69"/>
      <c r="L81" s="79"/>
    </row>
    <row r="82" spans="1:12" ht="15" x14ac:dyDescent="0.25">
      <c r="A82" s="23"/>
      <c r="B82" s="15"/>
      <c r="C82" s="11"/>
      <c r="D82" s="7" t="s">
        <v>23</v>
      </c>
      <c r="E82" s="38"/>
      <c r="F82" s="39"/>
      <c r="G82" s="39"/>
      <c r="H82" s="39"/>
      <c r="I82" s="39"/>
      <c r="J82" s="39"/>
      <c r="K82" s="69"/>
      <c r="L82" s="79"/>
    </row>
    <row r="83" spans="1:12" ht="15" x14ac:dyDescent="0.25">
      <c r="A83" s="23"/>
      <c r="B83" s="15"/>
      <c r="C83" s="11"/>
      <c r="D83" s="7" t="s">
        <v>24</v>
      </c>
      <c r="E83" s="38"/>
      <c r="F83" s="39"/>
      <c r="G83" s="39"/>
      <c r="H83" s="39"/>
      <c r="I83" s="39"/>
      <c r="J83" s="39"/>
      <c r="K83" s="69"/>
      <c r="L83" s="79"/>
    </row>
    <row r="84" spans="1:12" ht="15" x14ac:dyDescent="0.25">
      <c r="A84" s="23"/>
      <c r="B84" s="15"/>
      <c r="C84" s="11"/>
      <c r="D84" s="6"/>
      <c r="E84" s="38"/>
      <c r="F84" s="39"/>
      <c r="G84" s="39"/>
      <c r="H84" s="39"/>
      <c r="I84" s="39"/>
      <c r="J84" s="39"/>
      <c r="K84" s="69"/>
      <c r="L84" s="79"/>
    </row>
    <row r="85" spans="1:12" ht="15" x14ac:dyDescent="0.25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69"/>
      <c r="L85" s="79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22">SUM(G79:G85)</f>
        <v>0</v>
      </c>
      <c r="H86" s="19">
        <f t="shared" ref="H86" si="23">SUM(H79:H85)</f>
        <v>0</v>
      </c>
      <c r="I86" s="19">
        <f t="shared" ref="I86" si="24">SUM(I79:I85)</f>
        <v>0</v>
      </c>
      <c r="J86" s="19">
        <f t="shared" ref="J86:L86" si="25">SUM(J79:J85)</f>
        <v>0</v>
      </c>
      <c r="K86" s="70"/>
      <c r="L86" s="80">
        <f t="shared" si="25"/>
        <v>0</v>
      </c>
    </row>
    <row r="87" spans="1:12" ht="15" x14ac:dyDescent="0.25">
      <c r="A87" s="25">
        <f>A79</f>
        <v>1</v>
      </c>
      <c r="B87" s="13">
        <f>B79</f>
        <v>5</v>
      </c>
      <c r="C87" s="10" t="s">
        <v>25</v>
      </c>
      <c r="D87" s="7" t="s">
        <v>26</v>
      </c>
      <c r="E87" s="53" t="s">
        <v>101</v>
      </c>
      <c r="F87" s="54">
        <v>60</v>
      </c>
      <c r="G87" s="39">
        <v>0.66</v>
      </c>
      <c r="H87" s="39">
        <v>0.12</v>
      </c>
      <c r="I87" s="39">
        <v>2.2799999999999998</v>
      </c>
      <c r="J87" s="39">
        <v>12.84</v>
      </c>
      <c r="K87" s="58" t="s">
        <v>103</v>
      </c>
      <c r="L87" s="79">
        <v>15</v>
      </c>
    </row>
    <row r="88" spans="1:12" ht="15" x14ac:dyDescent="0.25">
      <c r="A88" s="23"/>
      <c r="B88" s="15"/>
      <c r="C88" s="11"/>
      <c r="D88" s="7" t="s">
        <v>27</v>
      </c>
      <c r="E88" s="83" t="s">
        <v>102</v>
      </c>
      <c r="F88" s="54">
        <v>200</v>
      </c>
      <c r="G88" s="39">
        <v>7.04</v>
      </c>
      <c r="H88" s="39">
        <v>9.48</v>
      </c>
      <c r="I88" s="39">
        <v>12.06</v>
      </c>
      <c r="J88" s="39">
        <v>161.72</v>
      </c>
      <c r="K88" s="100" t="s">
        <v>104</v>
      </c>
      <c r="L88" s="79">
        <v>24</v>
      </c>
    </row>
    <row r="89" spans="1:12" ht="15" x14ac:dyDescent="0.25">
      <c r="A89" s="23"/>
      <c r="B89" s="15"/>
      <c r="C89" s="11"/>
      <c r="D89" s="7" t="s">
        <v>28</v>
      </c>
      <c r="E89" s="53" t="s">
        <v>61</v>
      </c>
      <c r="F89" s="54">
        <v>230</v>
      </c>
      <c r="G89" s="39">
        <v>13.11</v>
      </c>
      <c r="H89" s="39">
        <v>21.74</v>
      </c>
      <c r="I89" s="39">
        <v>21.62</v>
      </c>
      <c r="J89" s="39">
        <v>334.54</v>
      </c>
      <c r="K89" s="58" t="s">
        <v>62</v>
      </c>
      <c r="L89" s="79">
        <v>47</v>
      </c>
    </row>
    <row r="90" spans="1:12" ht="15" x14ac:dyDescent="0.25">
      <c r="A90" s="23"/>
      <c r="B90" s="15"/>
      <c r="C90" s="11"/>
      <c r="D90" s="66" t="s">
        <v>30</v>
      </c>
      <c r="E90" s="53" t="s">
        <v>66</v>
      </c>
      <c r="F90" s="54">
        <v>200</v>
      </c>
      <c r="G90" s="39">
        <v>0.67</v>
      </c>
      <c r="H90" s="39">
        <v>0.27</v>
      </c>
      <c r="I90" s="39">
        <v>18.3</v>
      </c>
      <c r="J90" s="39">
        <v>78.31</v>
      </c>
      <c r="K90" s="58" t="s">
        <v>105</v>
      </c>
      <c r="L90" s="79">
        <v>7</v>
      </c>
    </row>
    <row r="91" spans="1:12" ht="15" x14ac:dyDescent="0.25">
      <c r="A91" s="23"/>
      <c r="B91" s="15"/>
      <c r="C91" s="11"/>
      <c r="D91" s="7" t="s">
        <v>32</v>
      </c>
      <c r="E91" s="51" t="s">
        <v>45</v>
      </c>
      <c r="F91" s="55">
        <v>20</v>
      </c>
      <c r="G91" s="56">
        <v>1.6</v>
      </c>
      <c r="H91" s="39">
        <v>0.3</v>
      </c>
      <c r="I91" s="39">
        <v>8.02</v>
      </c>
      <c r="J91" s="39">
        <v>41.18</v>
      </c>
      <c r="K91" s="60" t="s">
        <v>47</v>
      </c>
      <c r="L91" s="79">
        <v>3</v>
      </c>
    </row>
    <row r="92" spans="1:12" ht="15" x14ac:dyDescent="0.25">
      <c r="A92" s="23"/>
      <c r="B92" s="15"/>
      <c r="C92" s="11"/>
      <c r="D92" s="7" t="s">
        <v>31</v>
      </c>
      <c r="E92" s="51" t="s">
        <v>46</v>
      </c>
      <c r="F92" s="55">
        <v>45</v>
      </c>
      <c r="G92" s="56">
        <v>3.42</v>
      </c>
      <c r="H92" s="39">
        <v>0.36</v>
      </c>
      <c r="I92" s="39">
        <v>22.14</v>
      </c>
      <c r="J92" s="39">
        <v>105.48</v>
      </c>
      <c r="K92" s="60" t="s">
        <v>48</v>
      </c>
      <c r="L92" s="79">
        <v>5.25</v>
      </c>
    </row>
    <row r="93" spans="1:12" ht="15" x14ac:dyDescent="0.25">
      <c r="A93" s="23"/>
      <c r="B93" s="15"/>
      <c r="C93" s="11"/>
      <c r="D93" s="7"/>
      <c r="E93" s="51"/>
      <c r="F93" s="55"/>
      <c r="G93" s="39"/>
      <c r="H93" s="39"/>
      <c r="I93" s="39"/>
      <c r="J93" s="39"/>
      <c r="K93" s="73"/>
      <c r="L93" s="79"/>
    </row>
    <row r="94" spans="1:12" ht="15" x14ac:dyDescent="0.25">
      <c r="A94" s="23"/>
      <c r="B94" s="15"/>
      <c r="C94" s="11"/>
      <c r="D94" s="6"/>
      <c r="E94" s="38"/>
      <c r="F94" s="39"/>
      <c r="G94" s="39"/>
      <c r="H94" s="39"/>
      <c r="I94" s="39"/>
      <c r="J94" s="39"/>
      <c r="K94" s="69"/>
      <c r="L94" s="79"/>
    </row>
    <row r="95" spans="1:12" ht="15" x14ac:dyDescent="0.25">
      <c r="A95" s="23"/>
      <c r="B95" s="15"/>
      <c r="C95" s="11"/>
      <c r="D95" s="6"/>
      <c r="E95" s="38"/>
      <c r="F95" s="39"/>
      <c r="G95" s="39"/>
      <c r="H95" s="39"/>
      <c r="I95" s="39"/>
      <c r="J95" s="39"/>
      <c r="K95" s="69"/>
      <c r="L95" s="79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755</v>
      </c>
      <c r="G96" s="19">
        <f t="shared" ref="G96" si="26">SUM(G87:G95)</f>
        <v>26.5</v>
      </c>
      <c r="H96" s="19">
        <f t="shared" ref="H96" si="27">SUM(H87:H95)</f>
        <v>32.269999999999996</v>
      </c>
      <c r="I96" s="19">
        <f t="shared" ref="I96" si="28">SUM(I87:I95)</f>
        <v>84.42</v>
      </c>
      <c r="J96" s="19">
        <f t="shared" ref="J96:L96" si="29">SUM(J87:J95)</f>
        <v>734.07</v>
      </c>
      <c r="K96" s="70"/>
      <c r="L96" s="80">
        <f t="shared" si="29"/>
        <v>101.25</v>
      </c>
    </row>
    <row r="97" spans="1:12" ht="15.75" customHeight="1" thickBot="1" x14ac:dyDescent="0.25">
      <c r="A97" s="28">
        <f>A79</f>
        <v>1</v>
      </c>
      <c r="B97" s="29">
        <f>B79</f>
        <v>5</v>
      </c>
      <c r="C97" s="122" t="s">
        <v>4</v>
      </c>
      <c r="D97" s="123"/>
      <c r="E97" s="30"/>
      <c r="F97" s="31">
        <f>F86+F96</f>
        <v>755</v>
      </c>
      <c r="G97" s="31">
        <f t="shared" ref="G97" si="30">G86+G96</f>
        <v>26.5</v>
      </c>
      <c r="H97" s="31">
        <f t="shared" ref="H97" si="31">H86+H96</f>
        <v>32.269999999999996</v>
      </c>
      <c r="I97" s="31">
        <f t="shared" ref="I97" si="32">I86+I96</f>
        <v>84.42</v>
      </c>
      <c r="J97" s="31">
        <f t="shared" ref="J97:L97" si="33">J86+J96</f>
        <v>734.07</v>
      </c>
      <c r="K97" s="75"/>
      <c r="L97" s="81">
        <f t="shared" si="33"/>
        <v>101.25</v>
      </c>
    </row>
    <row r="98" spans="1:12" ht="15" x14ac:dyDescent="0.25">
      <c r="A98" s="20">
        <v>1</v>
      </c>
      <c r="B98" s="21">
        <v>6</v>
      </c>
      <c r="C98" s="22" t="s">
        <v>20</v>
      </c>
      <c r="D98" s="5" t="s">
        <v>21</v>
      </c>
      <c r="E98" s="36"/>
      <c r="F98" s="37"/>
      <c r="G98" s="37"/>
      <c r="H98" s="37"/>
      <c r="I98" s="37"/>
      <c r="J98" s="37"/>
      <c r="K98" s="68"/>
      <c r="L98" s="78"/>
    </row>
    <row r="99" spans="1:12" ht="15" x14ac:dyDescent="0.25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69"/>
      <c r="L99" s="79"/>
    </row>
    <row r="100" spans="1:12" ht="15" x14ac:dyDescent="0.25">
      <c r="A100" s="23"/>
      <c r="B100" s="15"/>
      <c r="C100" s="11"/>
      <c r="D100" s="7" t="s">
        <v>22</v>
      </c>
      <c r="E100" s="38"/>
      <c r="F100" s="39"/>
      <c r="G100" s="39"/>
      <c r="H100" s="39"/>
      <c r="I100" s="39"/>
      <c r="J100" s="39"/>
      <c r="K100" s="69"/>
      <c r="L100" s="79"/>
    </row>
    <row r="101" spans="1:12" ht="15" x14ac:dyDescent="0.25">
      <c r="A101" s="23"/>
      <c r="B101" s="15"/>
      <c r="C101" s="11"/>
      <c r="D101" s="7" t="s">
        <v>23</v>
      </c>
      <c r="E101" s="38"/>
      <c r="F101" s="39"/>
      <c r="G101" s="39"/>
      <c r="H101" s="39"/>
      <c r="I101" s="39"/>
      <c r="J101" s="39"/>
      <c r="K101" s="69"/>
      <c r="L101" s="79"/>
    </row>
    <row r="102" spans="1:12" ht="15" x14ac:dyDescent="0.25">
      <c r="A102" s="23"/>
      <c r="B102" s="15"/>
      <c r="C102" s="11"/>
      <c r="D102" s="7" t="s">
        <v>24</v>
      </c>
      <c r="E102" s="38"/>
      <c r="F102" s="39"/>
      <c r="G102" s="39"/>
      <c r="H102" s="39"/>
      <c r="I102" s="39"/>
      <c r="J102" s="39"/>
      <c r="K102" s="69"/>
      <c r="L102" s="79"/>
    </row>
    <row r="103" spans="1:12" ht="15" x14ac:dyDescent="0.25">
      <c r="A103" s="23"/>
      <c r="B103" s="15"/>
      <c r="C103" s="11"/>
      <c r="D103" s="6"/>
      <c r="E103" s="38"/>
      <c r="F103" s="39"/>
      <c r="G103" s="39"/>
      <c r="H103" s="39"/>
      <c r="I103" s="39"/>
      <c r="J103" s="39"/>
      <c r="K103" s="69"/>
      <c r="L103" s="79"/>
    </row>
    <row r="104" spans="1:12" ht="15" x14ac:dyDescent="0.25">
      <c r="A104" s="23"/>
      <c r="B104" s="15"/>
      <c r="C104" s="11"/>
      <c r="D104" s="6"/>
      <c r="E104" s="38"/>
      <c r="F104" s="39"/>
      <c r="G104" s="39"/>
      <c r="H104" s="39"/>
      <c r="I104" s="39"/>
      <c r="J104" s="39"/>
      <c r="K104" s="69"/>
      <c r="L104" s="79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34">SUM(G98:G104)</f>
        <v>0</v>
      </c>
      <c r="H105" s="19">
        <f t="shared" si="34"/>
        <v>0</v>
      </c>
      <c r="I105" s="19">
        <f t="shared" si="34"/>
        <v>0</v>
      </c>
      <c r="J105" s="19">
        <f t="shared" si="34"/>
        <v>0</v>
      </c>
      <c r="K105" s="70"/>
      <c r="L105" s="80">
        <f t="shared" ref="L105" si="35">SUM(L98:L104)</f>
        <v>0</v>
      </c>
    </row>
    <row r="106" spans="1:12" ht="15" x14ac:dyDescent="0.25">
      <c r="A106" s="25">
        <v>1</v>
      </c>
      <c r="B106" s="13">
        <v>6</v>
      </c>
      <c r="C106" s="10" t="s">
        <v>25</v>
      </c>
      <c r="D106" s="7" t="s">
        <v>26</v>
      </c>
      <c r="E106" s="99" t="s">
        <v>72</v>
      </c>
      <c r="F106" s="54">
        <v>60</v>
      </c>
      <c r="G106" s="39">
        <v>0.96</v>
      </c>
      <c r="H106" s="39">
        <v>2.99</v>
      </c>
      <c r="I106" s="39">
        <v>5.54</v>
      </c>
      <c r="J106" s="39">
        <v>52.96</v>
      </c>
      <c r="K106" s="58" t="s">
        <v>73</v>
      </c>
      <c r="L106" s="79">
        <v>16</v>
      </c>
    </row>
    <row r="107" spans="1:12" ht="15" x14ac:dyDescent="0.25">
      <c r="A107" s="23"/>
      <c r="B107" s="15"/>
      <c r="C107" s="11"/>
      <c r="D107" s="7" t="s">
        <v>28</v>
      </c>
      <c r="E107" s="53" t="s">
        <v>106</v>
      </c>
      <c r="F107" s="54">
        <v>90</v>
      </c>
      <c r="G107" s="39">
        <v>14.31</v>
      </c>
      <c r="H107" s="39">
        <v>12.96</v>
      </c>
      <c r="I107" s="39">
        <v>14.4</v>
      </c>
      <c r="J107" s="39">
        <v>231.48</v>
      </c>
      <c r="K107" s="58" t="s">
        <v>107</v>
      </c>
      <c r="L107" s="79">
        <v>45</v>
      </c>
    </row>
    <row r="108" spans="1:12" ht="15" x14ac:dyDescent="0.25">
      <c r="A108" s="23"/>
      <c r="B108" s="15"/>
      <c r="C108" s="11"/>
      <c r="D108" s="7" t="s">
        <v>29</v>
      </c>
      <c r="E108" s="51" t="s">
        <v>55</v>
      </c>
      <c r="F108" s="54">
        <v>150</v>
      </c>
      <c r="G108" s="39">
        <v>5.45</v>
      </c>
      <c r="H108" s="39">
        <v>6.75</v>
      </c>
      <c r="I108" s="39">
        <v>33.75</v>
      </c>
      <c r="J108" s="39">
        <v>217.53</v>
      </c>
      <c r="K108" s="60" t="s">
        <v>108</v>
      </c>
      <c r="L108" s="79">
        <v>17</v>
      </c>
    </row>
    <row r="109" spans="1:12" ht="15" x14ac:dyDescent="0.25">
      <c r="A109" s="23"/>
      <c r="B109" s="15"/>
      <c r="C109" s="11"/>
      <c r="D109" s="66" t="s">
        <v>49</v>
      </c>
      <c r="E109" s="53" t="s">
        <v>43</v>
      </c>
      <c r="F109" s="54">
        <v>40</v>
      </c>
      <c r="G109" s="39">
        <v>1.04</v>
      </c>
      <c r="H109" s="39">
        <v>3.84</v>
      </c>
      <c r="I109" s="39">
        <v>3.76</v>
      </c>
      <c r="J109" s="39">
        <v>53.76</v>
      </c>
      <c r="K109" s="58" t="s">
        <v>50</v>
      </c>
      <c r="L109" s="79">
        <v>8</v>
      </c>
    </row>
    <row r="110" spans="1:12" ht="15" x14ac:dyDescent="0.25">
      <c r="A110" s="23"/>
      <c r="B110" s="15"/>
      <c r="C110" s="11"/>
      <c r="D110" s="66" t="s">
        <v>30</v>
      </c>
      <c r="E110" s="51" t="s">
        <v>58</v>
      </c>
      <c r="F110" s="54">
        <v>200</v>
      </c>
      <c r="G110" s="39">
        <v>0.2</v>
      </c>
      <c r="H110" s="39">
        <v>0.1</v>
      </c>
      <c r="I110" s="39">
        <v>9.3000000000000007</v>
      </c>
      <c r="J110" s="39">
        <v>38.9</v>
      </c>
      <c r="K110" s="60" t="s">
        <v>109</v>
      </c>
      <c r="L110" s="79">
        <v>6</v>
      </c>
    </row>
    <row r="111" spans="1:12" ht="15" x14ac:dyDescent="0.25">
      <c r="A111" s="23"/>
      <c r="B111" s="15"/>
      <c r="C111" s="11"/>
      <c r="D111" s="66" t="s">
        <v>32</v>
      </c>
      <c r="E111" s="51" t="s">
        <v>45</v>
      </c>
      <c r="F111" s="55">
        <v>20</v>
      </c>
      <c r="G111" s="56">
        <v>1.6</v>
      </c>
      <c r="H111" s="39">
        <v>0.3</v>
      </c>
      <c r="I111" s="39">
        <v>8.02</v>
      </c>
      <c r="J111" s="39">
        <v>41.18</v>
      </c>
      <c r="K111" s="60" t="s">
        <v>47</v>
      </c>
      <c r="L111" s="79">
        <v>4</v>
      </c>
    </row>
    <row r="112" spans="1:12" ht="15" x14ac:dyDescent="0.25">
      <c r="A112" s="23"/>
      <c r="B112" s="15"/>
      <c r="C112" s="11"/>
      <c r="D112" s="66" t="s">
        <v>31</v>
      </c>
      <c r="E112" s="51" t="s">
        <v>46</v>
      </c>
      <c r="F112" s="55">
        <v>40</v>
      </c>
      <c r="G112" s="56">
        <v>3.04</v>
      </c>
      <c r="H112" s="39">
        <v>0.32</v>
      </c>
      <c r="I112" s="39">
        <v>19.68</v>
      </c>
      <c r="J112" s="39">
        <v>93.76</v>
      </c>
      <c r="K112" s="60" t="s">
        <v>48</v>
      </c>
      <c r="L112" s="79">
        <v>5.25</v>
      </c>
    </row>
    <row r="113" spans="1:12" ht="15" x14ac:dyDescent="0.25">
      <c r="A113" s="23"/>
      <c r="B113" s="15"/>
      <c r="C113" s="11"/>
      <c r="D113" s="6"/>
      <c r="E113" s="38"/>
      <c r="F113" s="39"/>
      <c r="G113" s="39"/>
      <c r="H113" s="39"/>
      <c r="I113" s="39"/>
      <c r="J113" s="39"/>
      <c r="K113" s="69"/>
      <c r="L113" s="79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600</v>
      </c>
      <c r="G114" s="19">
        <f>SUM(G106:G113)</f>
        <v>26.599999999999998</v>
      </c>
      <c r="H114" s="19">
        <f>SUM(H106:H113)</f>
        <v>27.260000000000005</v>
      </c>
      <c r="I114" s="19">
        <f>SUM(I106:I113)</f>
        <v>94.449999999999989</v>
      </c>
      <c r="J114" s="19">
        <f>SUM(J106:J113)</f>
        <v>729.56999999999994</v>
      </c>
      <c r="K114" s="70"/>
      <c r="L114" s="80">
        <f>SUM(L106:L113)</f>
        <v>101.25</v>
      </c>
    </row>
    <row r="115" spans="1:12" ht="15.75" thickBot="1" x14ac:dyDescent="0.25">
      <c r="A115" s="28">
        <f>A98</f>
        <v>1</v>
      </c>
      <c r="B115" s="29">
        <f>B98</f>
        <v>6</v>
      </c>
      <c r="C115" s="122" t="s">
        <v>4</v>
      </c>
      <c r="D115" s="123"/>
      <c r="E115" s="30"/>
      <c r="F115" s="31">
        <f>F105+F114</f>
        <v>600</v>
      </c>
      <c r="G115" s="31">
        <f>G105+G114</f>
        <v>26.599999999999998</v>
      </c>
      <c r="H115" s="31">
        <f>H105+H114</f>
        <v>27.260000000000005</v>
      </c>
      <c r="I115" s="31">
        <f>I105+I114</f>
        <v>94.449999999999989</v>
      </c>
      <c r="J115" s="31">
        <f>J105+J114</f>
        <v>729.56999999999994</v>
      </c>
      <c r="K115" s="75"/>
      <c r="L115" s="81">
        <f>L105+L114</f>
        <v>101.25</v>
      </c>
    </row>
    <row r="116" spans="1:12" ht="15" x14ac:dyDescent="0.25">
      <c r="A116" s="20">
        <v>2</v>
      </c>
      <c r="B116" s="21">
        <v>1</v>
      </c>
      <c r="C116" s="22" t="s">
        <v>20</v>
      </c>
      <c r="D116" s="5" t="s">
        <v>21</v>
      </c>
      <c r="E116" s="36"/>
      <c r="F116" s="37"/>
      <c r="G116" s="37"/>
      <c r="H116" s="37"/>
      <c r="I116" s="37"/>
      <c r="J116" s="37"/>
      <c r="K116" s="68"/>
      <c r="L116" s="78"/>
    </row>
    <row r="117" spans="1:12" ht="15" x14ac:dyDescent="0.2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69"/>
      <c r="L117" s="79"/>
    </row>
    <row r="118" spans="1:12" ht="15" x14ac:dyDescent="0.25">
      <c r="A118" s="23"/>
      <c r="B118" s="15"/>
      <c r="C118" s="11"/>
      <c r="D118" s="7" t="s">
        <v>22</v>
      </c>
      <c r="E118" s="38"/>
      <c r="F118" s="39"/>
      <c r="G118" s="39"/>
      <c r="H118" s="39"/>
      <c r="I118" s="39"/>
      <c r="J118" s="39"/>
      <c r="K118" s="69"/>
      <c r="L118" s="79"/>
    </row>
    <row r="119" spans="1:12" ht="15" x14ac:dyDescent="0.25">
      <c r="A119" s="23"/>
      <c r="B119" s="15"/>
      <c r="C119" s="11"/>
      <c r="D119" s="7" t="s">
        <v>23</v>
      </c>
      <c r="E119" s="38"/>
      <c r="F119" s="39"/>
      <c r="G119" s="39"/>
      <c r="H119" s="39"/>
      <c r="I119" s="39"/>
      <c r="J119" s="39"/>
      <c r="K119" s="69"/>
      <c r="L119" s="79"/>
    </row>
    <row r="120" spans="1:12" ht="15" x14ac:dyDescent="0.25">
      <c r="A120" s="23"/>
      <c r="B120" s="15"/>
      <c r="C120" s="11"/>
      <c r="D120" s="7" t="s">
        <v>24</v>
      </c>
      <c r="E120" s="38"/>
      <c r="F120" s="39"/>
      <c r="G120" s="39"/>
      <c r="H120" s="39"/>
      <c r="I120" s="39"/>
      <c r="J120" s="39"/>
      <c r="K120" s="69"/>
      <c r="L120" s="79"/>
    </row>
    <row r="121" spans="1:12" ht="15" x14ac:dyDescent="0.25">
      <c r="A121" s="23"/>
      <c r="B121" s="15"/>
      <c r="C121" s="11"/>
      <c r="D121" s="6"/>
      <c r="E121" s="38"/>
      <c r="F121" s="39"/>
      <c r="G121" s="39"/>
      <c r="H121" s="39"/>
      <c r="I121" s="39"/>
      <c r="J121" s="39"/>
      <c r="K121" s="69"/>
      <c r="L121" s="79"/>
    </row>
    <row r="122" spans="1:12" ht="15" x14ac:dyDescent="0.25">
      <c r="A122" s="23"/>
      <c r="B122" s="15"/>
      <c r="C122" s="11"/>
      <c r="D122" s="6"/>
      <c r="E122" s="38"/>
      <c r="F122" s="39"/>
      <c r="G122" s="39"/>
      <c r="H122" s="39"/>
      <c r="I122" s="39"/>
      <c r="J122" s="39"/>
      <c r="K122" s="69"/>
      <c r="L122" s="79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SUM(F116:F122)</f>
        <v>0</v>
      </c>
      <c r="G123" s="19">
        <f t="shared" ref="G123:J123" si="36">SUM(G116:G122)</f>
        <v>0</v>
      </c>
      <c r="H123" s="19">
        <f t="shared" si="36"/>
        <v>0</v>
      </c>
      <c r="I123" s="19">
        <f t="shared" si="36"/>
        <v>0</v>
      </c>
      <c r="J123" s="19">
        <f t="shared" si="36"/>
        <v>0</v>
      </c>
      <c r="K123" s="70"/>
      <c r="L123" s="80">
        <f t="shared" ref="L123" si="37">SUM(L116:L122)</f>
        <v>0</v>
      </c>
    </row>
    <row r="124" spans="1:12" ht="15" x14ac:dyDescent="0.25">
      <c r="A124" s="23">
        <v>2</v>
      </c>
      <c r="B124" s="15">
        <v>1</v>
      </c>
      <c r="C124" s="11" t="s">
        <v>25</v>
      </c>
      <c r="D124" s="7" t="s">
        <v>27</v>
      </c>
      <c r="E124" s="101" t="s">
        <v>79</v>
      </c>
      <c r="F124" s="54">
        <v>200</v>
      </c>
      <c r="G124" s="56">
        <v>1.6</v>
      </c>
      <c r="H124" s="39">
        <v>3.44</v>
      </c>
      <c r="I124" s="39">
        <v>8</v>
      </c>
      <c r="J124" s="39">
        <v>69.36</v>
      </c>
      <c r="K124" s="102" t="s">
        <v>82</v>
      </c>
      <c r="L124" s="79">
        <v>26</v>
      </c>
    </row>
    <row r="125" spans="1:12" ht="15" x14ac:dyDescent="0.25">
      <c r="A125" s="23"/>
      <c r="B125" s="15"/>
      <c r="C125" s="11"/>
      <c r="D125" s="7" t="s">
        <v>110</v>
      </c>
      <c r="E125" s="101" t="s">
        <v>69</v>
      </c>
      <c r="F125" s="54">
        <v>150</v>
      </c>
      <c r="G125" s="56">
        <v>3</v>
      </c>
      <c r="H125" s="39">
        <v>4.0999999999999996</v>
      </c>
      <c r="I125" s="39">
        <v>16.600000000000001</v>
      </c>
      <c r="J125" s="39">
        <v>115.3</v>
      </c>
      <c r="K125" s="102" t="s">
        <v>99</v>
      </c>
      <c r="L125" s="79">
        <v>13</v>
      </c>
    </row>
    <row r="126" spans="1:12" ht="15" x14ac:dyDescent="0.25">
      <c r="A126" s="23"/>
      <c r="B126" s="15"/>
      <c r="C126" s="11"/>
      <c r="D126" s="7" t="s">
        <v>28</v>
      </c>
      <c r="E126" s="52" t="s">
        <v>54</v>
      </c>
      <c r="F126" s="54">
        <v>90</v>
      </c>
      <c r="G126" s="56">
        <v>12.15</v>
      </c>
      <c r="H126" s="39">
        <v>18.899999999999999</v>
      </c>
      <c r="I126" s="39">
        <v>8.91</v>
      </c>
      <c r="J126" s="39">
        <v>254.34</v>
      </c>
      <c r="K126" s="58" t="s">
        <v>112</v>
      </c>
      <c r="L126" s="79">
        <v>40</v>
      </c>
    </row>
    <row r="127" spans="1:12" ht="15" x14ac:dyDescent="0.25">
      <c r="A127" s="23"/>
      <c r="B127" s="15"/>
      <c r="C127" s="11"/>
      <c r="D127" s="7" t="s">
        <v>111</v>
      </c>
      <c r="E127" s="52" t="s">
        <v>74</v>
      </c>
      <c r="F127" s="54">
        <v>40</v>
      </c>
      <c r="G127" s="56">
        <v>1.04</v>
      </c>
      <c r="H127" s="39">
        <v>3.84</v>
      </c>
      <c r="I127" s="39">
        <v>3.76</v>
      </c>
      <c r="J127" s="39">
        <v>53.76</v>
      </c>
      <c r="K127" s="58" t="s">
        <v>78</v>
      </c>
      <c r="L127" s="79">
        <v>6</v>
      </c>
    </row>
    <row r="128" spans="1:12" ht="15" x14ac:dyDescent="0.25">
      <c r="A128" s="23"/>
      <c r="B128" s="15"/>
      <c r="C128" s="11"/>
      <c r="D128" s="66" t="s">
        <v>30</v>
      </c>
      <c r="E128" s="53" t="s">
        <v>88</v>
      </c>
      <c r="F128" s="54">
        <v>200</v>
      </c>
      <c r="G128" s="56">
        <v>0.3</v>
      </c>
      <c r="H128" s="39">
        <v>0.01</v>
      </c>
      <c r="I128" s="39">
        <v>17.5</v>
      </c>
      <c r="J128" s="39">
        <v>71.290000000000006</v>
      </c>
      <c r="K128" s="58" t="s">
        <v>93</v>
      </c>
      <c r="L128" s="79">
        <v>8</v>
      </c>
    </row>
    <row r="129" spans="1:12" ht="15" x14ac:dyDescent="0.25">
      <c r="A129" s="23"/>
      <c r="B129" s="15"/>
      <c r="C129" s="11"/>
      <c r="D129" s="66" t="s">
        <v>32</v>
      </c>
      <c r="E129" s="51" t="s">
        <v>45</v>
      </c>
      <c r="F129" s="55">
        <v>20</v>
      </c>
      <c r="G129" s="56">
        <v>1.6</v>
      </c>
      <c r="H129" s="39">
        <v>0.3</v>
      </c>
      <c r="I129" s="39">
        <v>8.02</v>
      </c>
      <c r="J129" s="39">
        <v>41.18</v>
      </c>
      <c r="K129" s="60" t="s">
        <v>47</v>
      </c>
      <c r="L129" s="79">
        <v>3</v>
      </c>
    </row>
    <row r="130" spans="1:12" ht="15" x14ac:dyDescent="0.25">
      <c r="A130" s="23"/>
      <c r="B130" s="15"/>
      <c r="C130" s="11"/>
      <c r="D130" s="66" t="s">
        <v>31</v>
      </c>
      <c r="E130" s="51" t="s">
        <v>46</v>
      </c>
      <c r="F130" s="55">
        <v>45</v>
      </c>
      <c r="G130" s="56">
        <v>3.42</v>
      </c>
      <c r="H130" s="39">
        <v>0.36</v>
      </c>
      <c r="I130" s="39">
        <v>22.14</v>
      </c>
      <c r="J130" s="39">
        <v>105.48</v>
      </c>
      <c r="K130" s="60" t="s">
        <v>48</v>
      </c>
      <c r="L130" s="79">
        <v>5.25</v>
      </c>
    </row>
    <row r="131" spans="1:12" ht="15" x14ac:dyDescent="0.25">
      <c r="A131" s="23"/>
      <c r="B131" s="15"/>
      <c r="C131" s="11"/>
      <c r="D131" s="7"/>
      <c r="E131" s="51"/>
      <c r="F131" s="55"/>
      <c r="G131" s="56"/>
      <c r="H131" s="39"/>
      <c r="I131" s="39"/>
      <c r="J131" s="39"/>
      <c r="K131" s="73"/>
      <c r="L131" s="79"/>
    </row>
    <row r="132" spans="1:12" ht="15" x14ac:dyDescent="0.25">
      <c r="A132" s="23"/>
      <c r="B132" s="15"/>
      <c r="C132" s="11"/>
      <c r="D132" s="6"/>
      <c r="E132" s="38"/>
      <c r="F132" s="39"/>
      <c r="G132" s="39"/>
      <c r="H132" s="39"/>
      <c r="I132" s="39"/>
      <c r="J132" s="39"/>
      <c r="K132" s="69"/>
      <c r="L132" s="79"/>
    </row>
    <row r="133" spans="1:12" ht="15" x14ac:dyDescent="0.25">
      <c r="A133" s="23"/>
      <c r="B133" s="15"/>
      <c r="C133" s="11"/>
      <c r="D133" s="6"/>
      <c r="E133" s="38"/>
      <c r="F133" s="39"/>
      <c r="G133" s="39"/>
      <c r="H133" s="39"/>
      <c r="I133" s="39"/>
      <c r="J133" s="39"/>
      <c r="K133" s="69"/>
      <c r="L133" s="79"/>
    </row>
    <row r="134" spans="1:12" ht="15.75" thickBot="1" x14ac:dyDescent="0.3">
      <c r="A134" s="23"/>
      <c r="B134" s="15"/>
      <c r="C134" s="11"/>
      <c r="D134" s="103" t="s">
        <v>33</v>
      </c>
      <c r="E134" s="104"/>
      <c r="F134" s="95">
        <f>SUM(F124:F133)</f>
        <v>745</v>
      </c>
      <c r="G134" s="95">
        <f>SUM(G124:G133)</f>
        <v>23.11</v>
      </c>
      <c r="H134" s="95">
        <f>SUM(H124:H133)</f>
        <v>30.95</v>
      </c>
      <c r="I134" s="95">
        <f>SUM(I124:I133)</f>
        <v>84.93</v>
      </c>
      <c r="J134" s="95">
        <f>SUM(J124:J133)</f>
        <v>710.70999999999992</v>
      </c>
      <c r="K134" s="96"/>
      <c r="L134" s="105">
        <f>SUM(L124:L133)</f>
        <v>101.25</v>
      </c>
    </row>
    <row r="135" spans="1:12" ht="15.75" thickBot="1" x14ac:dyDescent="0.25">
      <c r="A135" s="106">
        <f>A116</f>
        <v>2</v>
      </c>
      <c r="B135" s="107">
        <f>B116</f>
        <v>1</v>
      </c>
      <c r="C135" s="125" t="s">
        <v>4</v>
      </c>
      <c r="D135" s="126"/>
      <c r="E135" s="108"/>
      <c r="F135" s="109">
        <f>F123+F134</f>
        <v>745</v>
      </c>
      <c r="G135" s="109">
        <f>G123+G134</f>
        <v>23.11</v>
      </c>
      <c r="H135" s="109">
        <f>H123+H134</f>
        <v>30.95</v>
      </c>
      <c r="I135" s="109">
        <f>I123+I134</f>
        <v>84.93</v>
      </c>
      <c r="J135" s="109">
        <f>J123+J134</f>
        <v>710.70999999999992</v>
      </c>
      <c r="K135" s="110"/>
      <c r="L135" s="111">
        <f>L123+L134</f>
        <v>101.25</v>
      </c>
    </row>
    <row r="136" spans="1:12" ht="15" x14ac:dyDescent="0.25">
      <c r="A136" s="23">
        <v>2</v>
      </c>
      <c r="B136" s="15">
        <v>2</v>
      </c>
      <c r="C136" s="11" t="s">
        <v>20</v>
      </c>
      <c r="D136" s="8" t="s">
        <v>21</v>
      </c>
      <c r="E136" s="90"/>
      <c r="F136" s="91"/>
      <c r="G136" s="91"/>
      <c r="H136" s="91"/>
      <c r="I136" s="91"/>
      <c r="J136" s="91"/>
      <c r="K136" s="92"/>
      <c r="L136" s="93"/>
    </row>
    <row r="137" spans="1:12" ht="15" x14ac:dyDescent="0.25">
      <c r="A137" s="23"/>
      <c r="B137" s="15"/>
      <c r="C137" s="11"/>
      <c r="D137" s="6"/>
      <c r="E137" s="38"/>
      <c r="F137" s="39"/>
      <c r="G137" s="39"/>
      <c r="H137" s="39"/>
      <c r="I137" s="39"/>
      <c r="J137" s="39"/>
      <c r="K137" s="69"/>
      <c r="L137" s="79"/>
    </row>
    <row r="138" spans="1:12" ht="15" x14ac:dyDescent="0.25">
      <c r="A138" s="23"/>
      <c r="B138" s="15"/>
      <c r="C138" s="11"/>
      <c r="D138" s="7" t="s">
        <v>22</v>
      </c>
      <c r="E138" s="38"/>
      <c r="F138" s="39"/>
      <c r="G138" s="39"/>
      <c r="H138" s="39"/>
      <c r="I138" s="39"/>
      <c r="J138" s="39"/>
      <c r="K138" s="69"/>
      <c r="L138" s="79"/>
    </row>
    <row r="139" spans="1:12" ht="15.75" customHeight="1" x14ac:dyDescent="0.25">
      <c r="A139" s="23"/>
      <c r="B139" s="15"/>
      <c r="C139" s="11"/>
      <c r="D139" s="7" t="s">
        <v>23</v>
      </c>
      <c r="E139" s="38"/>
      <c r="F139" s="39"/>
      <c r="G139" s="39"/>
      <c r="H139" s="39"/>
      <c r="I139" s="39"/>
      <c r="J139" s="39"/>
      <c r="K139" s="69"/>
      <c r="L139" s="79"/>
    </row>
    <row r="140" spans="1:12" ht="15" x14ac:dyDescent="0.25">
      <c r="A140" s="23"/>
      <c r="B140" s="15"/>
      <c r="C140" s="11"/>
      <c r="D140" s="7" t="s">
        <v>24</v>
      </c>
      <c r="E140" s="38"/>
      <c r="F140" s="39"/>
      <c r="G140" s="39"/>
      <c r="H140" s="39"/>
      <c r="I140" s="39"/>
      <c r="J140" s="39"/>
      <c r="K140" s="69"/>
      <c r="L140" s="79"/>
    </row>
    <row r="141" spans="1:12" ht="15" x14ac:dyDescent="0.25">
      <c r="A141" s="23"/>
      <c r="B141" s="15"/>
      <c r="C141" s="11"/>
      <c r="D141" s="6"/>
      <c r="E141" s="38"/>
      <c r="F141" s="39"/>
      <c r="G141" s="39"/>
      <c r="H141" s="39"/>
      <c r="I141" s="39"/>
      <c r="J141" s="39"/>
      <c r="K141" s="69"/>
      <c r="L141" s="79"/>
    </row>
    <row r="142" spans="1:12" ht="15" x14ac:dyDescent="0.25">
      <c r="A142" s="23"/>
      <c r="B142" s="15"/>
      <c r="C142" s="11"/>
      <c r="D142" s="6"/>
      <c r="E142" s="38"/>
      <c r="F142" s="39"/>
      <c r="G142" s="39"/>
      <c r="H142" s="39"/>
      <c r="I142" s="39"/>
      <c r="J142" s="39"/>
      <c r="K142" s="69"/>
      <c r="L142" s="79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38">SUM(G136:G142)</f>
        <v>0</v>
      </c>
      <c r="H143" s="19">
        <f t="shared" si="38"/>
        <v>0</v>
      </c>
      <c r="I143" s="19">
        <f t="shared" si="38"/>
        <v>0</v>
      </c>
      <c r="J143" s="19">
        <f t="shared" si="38"/>
        <v>0</v>
      </c>
      <c r="K143" s="70"/>
      <c r="L143" s="80">
        <f t="shared" ref="L143" si="39">SUM(L136:L142)</f>
        <v>0</v>
      </c>
    </row>
    <row r="144" spans="1:12" ht="15" x14ac:dyDescent="0.25">
      <c r="A144" s="25">
        <f>A136</f>
        <v>2</v>
      </c>
      <c r="B144" s="13">
        <f>B136</f>
        <v>2</v>
      </c>
      <c r="C144" s="10" t="s">
        <v>25</v>
      </c>
      <c r="D144" s="7" t="s">
        <v>26</v>
      </c>
      <c r="E144" s="53" t="s">
        <v>72</v>
      </c>
      <c r="F144" s="54">
        <v>60</v>
      </c>
      <c r="G144" s="39">
        <v>0.96</v>
      </c>
      <c r="H144" s="39">
        <v>2.99</v>
      </c>
      <c r="I144" s="39">
        <v>5.54</v>
      </c>
      <c r="J144" s="39">
        <v>52.96</v>
      </c>
      <c r="K144" s="112" t="s">
        <v>73</v>
      </c>
      <c r="L144" s="79">
        <v>10</v>
      </c>
    </row>
    <row r="145" spans="1:12" ht="15" x14ac:dyDescent="0.25">
      <c r="A145" s="23"/>
      <c r="B145" s="15"/>
      <c r="C145" s="11"/>
      <c r="D145" s="7" t="s">
        <v>27</v>
      </c>
      <c r="E145" s="99" t="s">
        <v>67</v>
      </c>
      <c r="F145" s="54">
        <v>200</v>
      </c>
      <c r="G145" s="39">
        <v>2.1</v>
      </c>
      <c r="H145" s="39">
        <v>4.08</v>
      </c>
      <c r="I145" s="39">
        <v>10.6</v>
      </c>
      <c r="J145" s="39">
        <v>87.52</v>
      </c>
      <c r="K145" s="58" t="s">
        <v>114</v>
      </c>
      <c r="L145" s="79">
        <v>23</v>
      </c>
    </row>
    <row r="146" spans="1:12" ht="15" x14ac:dyDescent="0.25">
      <c r="A146" s="23"/>
      <c r="B146" s="15"/>
      <c r="C146" s="11"/>
      <c r="D146" s="7" t="s">
        <v>28</v>
      </c>
      <c r="E146" s="53" t="s">
        <v>113</v>
      </c>
      <c r="F146" s="54">
        <v>90</v>
      </c>
      <c r="G146" s="39">
        <v>9.81</v>
      </c>
      <c r="H146" s="39">
        <v>14.76</v>
      </c>
      <c r="I146" s="39">
        <v>7.92</v>
      </c>
      <c r="J146" s="39">
        <v>203.76</v>
      </c>
      <c r="K146" s="58" t="s">
        <v>115</v>
      </c>
      <c r="L146" s="79">
        <v>37</v>
      </c>
    </row>
    <row r="147" spans="1:12" ht="15" x14ac:dyDescent="0.25">
      <c r="A147" s="23"/>
      <c r="B147" s="15"/>
      <c r="C147" s="11"/>
      <c r="D147" s="66" t="s">
        <v>29</v>
      </c>
      <c r="E147" s="53" t="s">
        <v>63</v>
      </c>
      <c r="F147" s="54">
        <v>150</v>
      </c>
      <c r="G147" s="39">
        <v>8.51</v>
      </c>
      <c r="H147" s="39">
        <v>6.36</v>
      </c>
      <c r="I147" s="39">
        <v>37.700000000000003</v>
      </c>
      <c r="J147" s="39">
        <v>242.04</v>
      </c>
      <c r="K147" s="58" t="s">
        <v>116</v>
      </c>
      <c r="L147" s="79">
        <v>12</v>
      </c>
    </row>
    <row r="148" spans="1:12" ht="15" x14ac:dyDescent="0.25">
      <c r="A148" s="23"/>
      <c r="B148" s="15"/>
      <c r="C148" s="11"/>
      <c r="D148" s="127" t="s">
        <v>111</v>
      </c>
      <c r="E148" s="53" t="s">
        <v>43</v>
      </c>
      <c r="F148" s="54">
        <v>40</v>
      </c>
      <c r="G148" s="39">
        <v>1.04</v>
      </c>
      <c r="H148" s="39">
        <v>3.84</v>
      </c>
      <c r="I148" s="39">
        <v>3.76</v>
      </c>
      <c r="J148" s="39">
        <v>53.76</v>
      </c>
      <c r="K148" s="58" t="s">
        <v>78</v>
      </c>
      <c r="L148" s="79">
        <v>6</v>
      </c>
    </row>
    <row r="149" spans="1:12" ht="15" x14ac:dyDescent="0.25">
      <c r="A149" s="23"/>
      <c r="B149" s="15"/>
      <c r="C149" s="11"/>
      <c r="D149" s="66" t="s">
        <v>30</v>
      </c>
      <c r="E149" s="53" t="s">
        <v>58</v>
      </c>
      <c r="F149" s="54">
        <v>200</v>
      </c>
      <c r="G149" s="39">
        <v>0.2</v>
      </c>
      <c r="H149" s="39">
        <v>0.1</v>
      </c>
      <c r="I149" s="39">
        <v>9.3000000000000007</v>
      </c>
      <c r="J149" s="39">
        <v>38.9</v>
      </c>
      <c r="K149" s="58" t="s">
        <v>117</v>
      </c>
      <c r="L149" s="79">
        <v>5</v>
      </c>
    </row>
    <row r="150" spans="1:12" ht="15" x14ac:dyDescent="0.25">
      <c r="A150" s="23"/>
      <c r="B150" s="15"/>
      <c r="C150" s="11"/>
      <c r="D150" s="7" t="s">
        <v>32</v>
      </c>
      <c r="E150" s="51" t="s">
        <v>45</v>
      </c>
      <c r="F150" s="55">
        <v>20</v>
      </c>
      <c r="G150" s="56">
        <v>1.6</v>
      </c>
      <c r="H150" s="39">
        <v>0.3</v>
      </c>
      <c r="I150" s="39">
        <v>8.02</v>
      </c>
      <c r="J150" s="39">
        <v>41.18</v>
      </c>
      <c r="K150" s="60" t="s">
        <v>47</v>
      </c>
      <c r="L150" s="79">
        <v>3</v>
      </c>
    </row>
    <row r="151" spans="1:12" ht="15" x14ac:dyDescent="0.25">
      <c r="A151" s="23"/>
      <c r="B151" s="15"/>
      <c r="C151" s="11"/>
      <c r="D151" s="7" t="s">
        <v>31</v>
      </c>
      <c r="E151" s="51" t="s">
        <v>46</v>
      </c>
      <c r="F151" s="55">
        <v>40</v>
      </c>
      <c r="G151" s="56">
        <v>3.04</v>
      </c>
      <c r="H151" s="39">
        <v>0.32</v>
      </c>
      <c r="I151" s="39">
        <v>19.68</v>
      </c>
      <c r="J151" s="39">
        <v>93.76</v>
      </c>
      <c r="K151" s="60" t="s">
        <v>48</v>
      </c>
      <c r="L151" s="79">
        <v>5.25</v>
      </c>
    </row>
    <row r="152" spans="1:12" ht="15" x14ac:dyDescent="0.25">
      <c r="A152" s="23"/>
      <c r="B152" s="15"/>
      <c r="C152" s="11"/>
      <c r="D152" s="6"/>
      <c r="E152" s="38"/>
      <c r="F152" s="39"/>
      <c r="G152" s="39"/>
      <c r="H152" s="39"/>
      <c r="I152" s="39"/>
      <c r="J152" s="39"/>
      <c r="K152" s="69"/>
      <c r="L152" s="79"/>
    </row>
    <row r="153" spans="1:12" ht="15" x14ac:dyDescent="0.25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69"/>
      <c r="L153" s="79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SUM(F144:F153)</f>
        <v>800</v>
      </c>
      <c r="G154" s="19">
        <f>SUM(G144:G153)</f>
        <v>27.26</v>
      </c>
      <c r="H154" s="19">
        <f>SUM(H144:H153)</f>
        <v>32.75</v>
      </c>
      <c r="I154" s="19">
        <f>SUM(I144:I153)</f>
        <v>102.52000000000001</v>
      </c>
      <c r="J154" s="19">
        <f>SUM(J144:J153)</f>
        <v>813.87999999999988</v>
      </c>
      <c r="K154" s="70"/>
      <c r="L154" s="80">
        <f>SUM(L144:L153)</f>
        <v>101.25</v>
      </c>
    </row>
    <row r="155" spans="1:12" ht="15.75" thickBot="1" x14ac:dyDescent="0.25">
      <c r="A155" s="28">
        <f>A136</f>
        <v>2</v>
      </c>
      <c r="B155" s="29">
        <f>B136</f>
        <v>2</v>
      </c>
      <c r="C155" s="122" t="s">
        <v>4</v>
      </c>
      <c r="D155" s="123"/>
      <c r="E155" s="30"/>
      <c r="F155" s="31">
        <f>F143+F154</f>
        <v>800</v>
      </c>
      <c r="G155" s="31">
        <f>G143+G154</f>
        <v>27.26</v>
      </c>
      <c r="H155" s="31">
        <f>H143+H154</f>
        <v>32.75</v>
      </c>
      <c r="I155" s="31">
        <f>I143+I154</f>
        <v>102.52000000000001</v>
      </c>
      <c r="J155" s="31">
        <f>J143+J154</f>
        <v>813.87999999999988</v>
      </c>
      <c r="K155" s="75"/>
      <c r="L155" s="81">
        <f>L143+L154</f>
        <v>101.25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6"/>
      <c r="F156" s="37"/>
      <c r="G156" s="37"/>
      <c r="H156" s="37"/>
      <c r="I156" s="37"/>
      <c r="J156" s="37"/>
      <c r="K156" s="68"/>
      <c r="L156" s="78"/>
    </row>
    <row r="157" spans="1:12" ht="15" x14ac:dyDescent="0.25">
      <c r="A157" s="23"/>
      <c r="B157" s="15"/>
      <c r="C157" s="11"/>
      <c r="D157" s="6"/>
      <c r="E157" s="38"/>
      <c r="F157" s="39"/>
      <c r="G157" s="39"/>
      <c r="H157" s="39"/>
      <c r="I157" s="39"/>
      <c r="J157" s="39"/>
      <c r="K157" s="69"/>
      <c r="L157" s="79"/>
    </row>
    <row r="158" spans="1:12" ht="15" x14ac:dyDescent="0.25">
      <c r="A158" s="23"/>
      <c r="B158" s="15"/>
      <c r="C158" s="11"/>
      <c r="D158" s="7" t="s">
        <v>22</v>
      </c>
      <c r="E158" s="38"/>
      <c r="F158" s="39"/>
      <c r="G158" s="39"/>
      <c r="H158" s="39"/>
      <c r="I158" s="39"/>
      <c r="J158" s="39"/>
      <c r="K158" s="69"/>
      <c r="L158" s="79"/>
    </row>
    <row r="159" spans="1:12" ht="15" x14ac:dyDescent="0.25">
      <c r="A159" s="23"/>
      <c r="B159" s="15"/>
      <c r="C159" s="11"/>
      <c r="D159" s="7" t="s">
        <v>23</v>
      </c>
      <c r="E159" s="38"/>
      <c r="F159" s="39"/>
      <c r="G159" s="39"/>
      <c r="H159" s="39"/>
      <c r="I159" s="39"/>
      <c r="J159" s="39"/>
      <c r="K159" s="69"/>
      <c r="L159" s="79"/>
    </row>
    <row r="160" spans="1:12" ht="15" x14ac:dyDescent="0.25">
      <c r="A160" s="23"/>
      <c r="B160" s="15"/>
      <c r="C160" s="11"/>
      <c r="D160" s="7" t="s">
        <v>24</v>
      </c>
      <c r="E160" s="38"/>
      <c r="F160" s="39"/>
      <c r="G160" s="39"/>
      <c r="H160" s="39"/>
      <c r="I160" s="39"/>
      <c r="J160" s="39"/>
      <c r="K160" s="69"/>
      <c r="L160" s="79"/>
    </row>
    <row r="161" spans="1:12" ht="15" x14ac:dyDescent="0.25">
      <c r="A161" s="23"/>
      <c r="B161" s="15"/>
      <c r="C161" s="11"/>
      <c r="D161" s="6"/>
      <c r="E161" s="38"/>
      <c r="F161" s="39"/>
      <c r="G161" s="39"/>
      <c r="H161" s="39"/>
      <c r="I161" s="39"/>
      <c r="J161" s="39"/>
      <c r="K161" s="69"/>
      <c r="L161" s="79"/>
    </row>
    <row r="162" spans="1:12" ht="15" x14ac:dyDescent="0.25">
      <c r="A162" s="23"/>
      <c r="B162" s="15"/>
      <c r="C162" s="11"/>
      <c r="D162" s="6"/>
      <c r="E162" s="38"/>
      <c r="F162" s="39"/>
      <c r="G162" s="39"/>
      <c r="H162" s="39"/>
      <c r="I162" s="39"/>
      <c r="J162" s="39"/>
      <c r="K162" s="69"/>
      <c r="L162" s="79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40">SUM(G156:G162)</f>
        <v>0</v>
      </c>
      <c r="H163" s="19">
        <f t="shared" si="40"/>
        <v>0</v>
      </c>
      <c r="I163" s="19">
        <f t="shared" si="40"/>
        <v>0</v>
      </c>
      <c r="J163" s="19">
        <f t="shared" si="40"/>
        <v>0</v>
      </c>
      <c r="K163" s="70"/>
      <c r="L163" s="80">
        <f t="shared" ref="L163" si="41">SUM(L156:L162)</f>
        <v>0</v>
      </c>
    </row>
    <row r="164" spans="1:12" ht="15" x14ac:dyDescent="0.25">
      <c r="A164" s="25">
        <f>A156</f>
        <v>2</v>
      </c>
      <c r="B164" s="13">
        <f>B156</f>
        <v>3</v>
      </c>
      <c r="C164" s="10" t="s">
        <v>25</v>
      </c>
      <c r="D164" s="7" t="s">
        <v>26</v>
      </c>
      <c r="E164" s="51" t="s">
        <v>70</v>
      </c>
      <c r="F164" s="54">
        <v>60</v>
      </c>
      <c r="G164" s="39">
        <v>0.48</v>
      </c>
      <c r="H164" s="39">
        <v>3.6</v>
      </c>
      <c r="I164" s="39">
        <v>1.56</v>
      </c>
      <c r="J164" s="39">
        <v>40.56</v>
      </c>
      <c r="K164" s="60" t="s">
        <v>71</v>
      </c>
      <c r="L164" s="79">
        <v>14</v>
      </c>
    </row>
    <row r="165" spans="1:12" ht="15" x14ac:dyDescent="0.25">
      <c r="A165" s="23"/>
      <c r="B165" s="15"/>
      <c r="C165" s="11"/>
      <c r="D165" s="7" t="s">
        <v>27</v>
      </c>
      <c r="E165" s="99" t="s">
        <v>57</v>
      </c>
      <c r="F165" s="61">
        <v>200</v>
      </c>
      <c r="G165" s="39">
        <v>4.96</v>
      </c>
      <c r="H165" s="39">
        <v>4.4800000000000004</v>
      </c>
      <c r="I165" s="39">
        <v>17.84</v>
      </c>
      <c r="J165" s="39">
        <v>131.52000000000001</v>
      </c>
      <c r="K165" s="100" t="s">
        <v>75</v>
      </c>
      <c r="L165" s="79">
        <v>23</v>
      </c>
    </row>
    <row r="166" spans="1:12" ht="15" x14ac:dyDescent="0.25">
      <c r="A166" s="23"/>
      <c r="B166" s="15"/>
      <c r="C166" s="11"/>
      <c r="D166" s="7" t="s">
        <v>28</v>
      </c>
      <c r="E166" s="53" t="s">
        <v>118</v>
      </c>
      <c r="F166" s="54">
        <v>100</v>
      </c>
      <c r="G166" s="39">
        <v>9.5</v>
      </c>
      <c r="H166" s="39">
        <v>11.07</v>
      </c>
      <c r="I166" s="39">
        <v>2.2000000000000002</v>
      </c>
      <c r="J166" s="39">
        <v>146.43</v>
      </c>
      <c r="K166" s="58" t="s">
        <v>119</v>
      </c>
      <c r="L166" s="79">
        <v>38</v>
      </c>
    </row>
    <row r="167" spans="1:12" ht="15" x14ac:dyDescent="0.25">
      <c r="A167" s="23"/>
      <c r="B167" s="15"/>
      <c r="C167" s="11"/>
      <c r="D167" s="7" t="s">
        <v>29</v>
      </c>
      <c r="E167" s="51" t="s">
        <v>55</v>
      </c>
      <c r="F167" s="54">
        <v>150</v>
      </c>
      <c r="G167" s="39">
        <v>5.45</v>
      </c>
      <c r="H167" s="39">
        <v>6.75</v>
      </c>
      <c r="I167" s="39">
        <v>33.75</v>
      </c>
      <c r="J167" s="39">
        <v>217.53</v>
      </c>
      <c r="K167" s="60" t="s">
        <v>56</v>
      </c>
      <c r="L167" s="79">
        <v>12</v>
      </c>
    </row>
    <row r="168" spans="1:12" ht="15" x14ac:dyDescent="0.25">
      <c r="A168" s="23"/>
      <c r="B168" s="15"/>
      <c r="C168" s="11"/>
      <c r="D168" s="7" t="s">
        <v>30</v>
      </c>
      <c r="E168" s="51" t="s">
        <v>52</v>
      </c>
      <c r="F168" s="54">
        <v>200</v>
      </c>
      <c r="G168" s="39">
        <v>0.3</v>
      </c>
      <c r="H168" s="39">
        <v>0.1</v>
      </c>
      <c r="I168" s="39">
        <v>9.5</v>
      </c>
      <c r="J168" s="39">
        <v>40.1</v>
      </c>
      <c r="K168" s="60" t="s">
        <v>53</v>
      </c>
      <c r="L168" s="79">
        <v>6</v>
      </c>
    </row>
    <row r="169" spans="1:12" ht="15" x14ac:dyDescent="0.25">
      <c r="A169" s="23"/>
      <c r="B169" s="15"/>
      <c r="C169" s="11"/>
      <c r="D169" s="7" t="s">
        <v>31</v>
      </c>
      <c r="E169" s="51" t="s">
        <v>45</v>
      </c>
      <c r="F169" s="55">
        <v>20</v>
      </c>
      <c r="G169" s="56">
        <v>1.6</v>
      </c>
      <c r="H169" s="39">
        <v>0.3</v>
      </c>
      <c r="I169" s="39">
        <v>8.02</v>
      </c>
      <c r="J169" s="39">
        <v>41.18</v>
      </c>
      <c r="K169" s="60" t="s">
        <v>47</v>
      </c>
      <c r="L169" s="79">
        <v>3</v>
      </c>
    </row>
    <row r="170" spans="1:12" ht="15" x14ac:dyDescent="0.25">
      <c r="A170" s="23"/>
      <c r="B170" s="15"/>
      <c r="C170" s="11"/>
      <c r="D170" s="7" t="s">
        <v>32</v>
      </c>
      <c r="E170" s="51" t="s">
        <v>46</v>
      </c>
      <c r="F170" s="55">
        <v>40</v>
      </c>
      <c r="G170" s="56">
        <v>3.04</v>
      </c>
      <c r="H170" s="39">
        <v>0.32</v>
      </c>
      <c r="I170" s="39">
        <v>19.68</v>
      </c>
      <c r="J170" s="39">
        <v>93.76</v>
      </c>
      <c r="K170" s="60" t="s">
        <v>48</v>
      </c>
      <c r="L170" s="79">
        <v>5.25</v>
      </c>
    </row>
    <row r="171" spans="1:12" ht="15" x14ac:dyDescent="0.25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69"/>
      <c r="L171" s="79"/>
    </row>
    <row r="172" spans="1:12" ht="15" x14ac:dyDescent="0.25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69"/>
      <c r="L172" s="79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770</v>
      </c>
      <c r="G173" s="19">
        <f t="shared" ref="G173:J173" si="42">SUM(G164:G172)</f>
        <v>25.330000000000002</v>
      </c>
      <c r="H173" s="19">
        <f t="shared" si="42"/>
        <v>26.62</v>
      </c>
      <c r="I173" s="19">
        <f t="shared" si="42"/>
        <v>92.549999999999983</v>
      </c>
      <c r="J173" s="19">
        <f t="shared" si="42"/>
        <v>711.07999999999993</v>
      </c>
      <c r="K173" s="70"/>
      <c r="L173" s="80">
        <f t="shared" ref="L173" si="43">SUM(L164:L172)</f>
        <v>101.25</v>
      </c>
    </row>
    <row r="174" spans="1:12" ht="15.75" thickBot="1" x14ac:dyDescent="0.25">
      <c r="A174" s="28">
        <f>A156</f>
        <v>2</v>
      </c>
      <c r="B174" s="29">
        <f>B156</f>
        <v>3</v>
      </c>
      <c r="C174" s="122" t="s">
        <v>4</v>
      </c>
      <c r="D174" s="123"/>
      <c r="E174" s="30"/>
      <c r="F174" s="31">
        <f>F163+F173</f>
        <v>770</v>
      </c>
      <c r="G174" s="31">
        <f t="shared" ref="G174" si="44">G163+G173</f>
        <v>25.330000000000002</v>
      </c>
      <c r="H174" s="31">
        <f t="shared" ref="H174" si="45">H163+H173</f>
        <v>26.62</v>
      </c>
      <c r="I174" s="31">
        <f t="shared" ref="I174" si="46">I163+I173</f>
        <v>92.549999999999983</v>
      </c>
      <c r="J174" s="31">
        <f t="shared" ref="J174:L174" si="47">J163+J173</f>
        <v>711.07999999999993</v>
      </c>
      <c r="K174" s="75"/>
      <c r="L174" s="81">
        <f t="shared" si="47"/>
        <v>101.25</v>
      </c>
    </row>
    <row r="175" spans="1:12" ht="15" x14ac:dyDescent="0.25">
      <c r="A175" s="23">
        <v>2</v>
      </c>
      <c r="B175" s="15">
        <v>4</v>
      </c>
      <c r="C175" s="11" t="s">
        <v>20</v>
      </c>
      <c r="D175" s="8" t="s">
        <v>21</v>
      </c>
      <c r="E175" s="90"/>
      <c r="F175" s="91"/>
      <c r="G175" s="91"/>
      <c r="H175" s="91"/>
      <c r="I175" s="91"/>
      <c r="J175" s="91"/>
      <c r="K175" s="92"/>
      <c r="L175" s="93"/>
    </row>
    <row r="176" spans="1:12" ht="15.75" thickBot="1" x14ac:dyDescent="0.3">
      <c r="A176" s="23"/>
      <c r="B176" s="15"/>
      <c r="C176" s="11"/>
      <c r="D176" s="113"/>
      <c r="E176" s="114"/>
      <c r="F176" s="97"/>
      <c r="G176" s="97"/>
      <c r="H176" s="97"/>
      <c r="I176" s="97"/>
      <c r="J176" s="97"/>
      <c r="K176" s="98"/>
      <c r="L176" s="115"/>
    </row>
    <row r="177" spans="1:12" ht="15" x14ac:dyDescent="0.25">
      <c r="A177" s="20"/>
      <c r="B177" s="21"/>
      <c r="C177" s="22"/>
      <c r="D177" s="5" t="s">
        <v>22</v>
      </c>
      <c r="E177" s="36"/>
      <c r="F177" s="37"/>
      <c r="G177" s="37"/>
      <c r="H177" s="37"/>
      <c r="I177" s="37"/>
      <c r="J177" s="37"/>
      <c r="K177" s="68"/>
      <c r="L177" s="78"/>
    </row>
    <row r="178" spans="1:12" ht="15" x14ac:dyDescent="0.25">
      <c r="A178" s="23"/>
      <c r="B178" s="15"/>
      <c r="C178" s="11"/>
      <c r="D178" s="7" t="s">
        <v>23</v>
      </c>
      <c r="E178" s="38"/>
      <c r="F178" s="39"/>
      <c r="G178" s="39"/>
      <c r="H178" s="39"/>
      <c r="I178" s="39"/>
      <c r="J178" s="39"/>
      <c r="K178" s="69"/>
      <c r="L178" s="79"/>
    </row>
    <row r="179" spans="1:12" ht="15" x14ac:dyDescent="0.25">
      <c r="A179" s="23"/>
      <c r="B179" s="15"/>
      <c r="C179" s="11"/>
      <c r="D179" s="7" t="s">
        <v>24</v>
      </c>
      <c r="E179" s="38"/>
      <c r="F179" s="39"/>
      <c r="G179" s="39"/>
      <c r="H179" s="39"/>
      <c r="I179" s="39"/>
      <c r="J179" s="39"/>
      <c r="K179" s="69"/>
      <c r="L179" s="79"/>
    </row>
    <row r="180" spans="1:12" ht="15" x14ac:dyDescent="0.2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69"/>
      <c r="L180" s="79"/>
    </row>
    <row r="181" spans="1:12" ht="15" x14ac:dyDescent="0.2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69"/>
      <c r="L181" s="79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48">SUM(G175:G181)</f>
        <v>0</v>
      </c>
      <c r="H182" s="19">
        <f t="shared" si="48"/>
        <v>0</v>
      </c>
      <c r="I182" s="19">
        <f t="shared" si="48"/>
        <v>0</v>
      </c>
      <c r="J182" s="19">
        <f t="shared" si="48"/>
        <v>0</v>
      </c>
      <c r="K182" s="70"/>
      <c r="L182" s="80">
        <f t="shared" ref="L182" si="49">SUM(L175:L181)</f>
        <v>0</v>
      </c>
    </row>
    <row r="183" spans="1:12" ht="15" x14ac:dyDescent="0.25">
      <c r="A183" s="25">
        <f>A175</f>
        <v>2</v>
      </c>
      <c r="B183" s="13">
        <f>B175</f>
        <v>4</v>
      </c>
      <c r="C183" s="10" t="s">
        <v>25</v>
      </c>
      <c r="D183" s="7" t="s">
        <v>26</v>
      </c>
      <c r="E183" s="53" t="s">
        <v>120</v>
      </c>
      <c r="F183" s="61">
        <v>60</v>
      </c>
      <c r="G183" s="39">
        <v>0.42</v>
      </c>
      <c r="H183" s="39">
        <v>0.06</v>
      </c>
      <c r="I183" s="39">
        <v>1.1399999999999999</v>
      </c>
      <c r="J183" s="39">
        <v>6.78</v>
      </c>
      <c r="K183" s="58" t="s">
        <v>122</v>
      </c>
      <c r="L183" s="79">
        <v>14</v>
      </c>
    </row>
    <row r="184" spans="1:12" ht="15" x14ac:dyDescent="0.25">
      <c r="A184" s="23"/>
      <c r="B184" s="15"/>
      <c r="C184" s="11"/>
      <c r="D184" s="7" t="s">
        <v>27</v>
      </c>
      <c r="E184" s="83" t="s">
        <v>65</v>
      </c>
      <c r="F184" s="61">
        <v>200</v>
      </c>
      <c r="G184" s="39">
        <v>10.8</v>
      </c>
      <c r="H184" s="39">
        <v>2.88</v>
      </c>
      <c r="I184" s="39">
        <v>10</v>
      </c>
      <c r="J184" s="39">
        <v>109.12</v>
      </c>
      <c r="K184" s="58" t="s">
        <v>123</v>
      </c>
      <c r="L184" s="79">
        <v>23</v>
      </c>
    </row>
    <row r="185" spans="1:12" ht="15" x14ac:dyDescent="0.25">
      <c r="A185" s="23"/>
      <c r="B185" s="15"/>
      <c r="C185" s="11"/>
      <c r="D185" s="7" t="s">
        <v>28</v>
      </c>
      <c r="E185" s="53" t="s">
        <v>121</v>
      </c>
      <c r="F185" s="54">
        <v>230</v>
      </c>
      <c r="G185" s="39">
        <v>24.84</v>
      </c>
      <c r="H185" s="39">
        <v>13.57</v>
      </c>
      <c r="I185" s="39">
        <v>43.47</v>
      </c>
      <c r="J185" s="39">
        <v>395.37</v>
      </c>
      <c r="K185" s="58" t="s">
        <v>124</v>
      </c>
      <c r="L185" s="79">
        <v>48</v>
      </c>
    </row>
    <row r="186" spans="1:12" ht="15" x14ac:dyDescent="0.25">
      <c r="A186" s="23"/>
      <c r="B186" s="15"/>
      <c r="C186" s="11"/>
      <c r="D186" s="66" t="s">
        <v>30</v>
      </c>
      <c r="E186" s="51" t="s">
        <v>44</v>
      </c>
      <c r="F186" s="54">
        <v>200</v>
      </c>
      <c r="G186" s="39">
        <v>0.6</v>
      </c>
      <c r="H186" s="39">
        <v>0.1</v>
      </c>
      <c r="I186" s="39">
        <v>20.100000000000001</v>
      </c>
      <c r="J186" s="39">
        <v>83.7</v>
      </c>
      <c r="K186" s="60" t="s">
        <v>85</v>
      </c>
      <c r="L186" s="79">
        <v>8</v>
      </c>
    </row>
    <row r="187" spans="1:12" ht="15" x14ac:dyDescent="0.25">
      <c r="A187" s="23"/>
      <c r="B187" s="15"/>
      <c r="C187" s="11"/>
      <c r="D187" s="7" t="s">
        <v>32</v>
      </c>
      <c r="E187" s="51" t="s">
        <v>45</v>
      </c>
      <c r="F187" s="55">
        <v>20</v>
      </c>
      <c r="G187" s="56">
        <v>1.6</v>
      </c>
      <c r="H187" s="39">
        <v>0.3</v>
      </c>
      <c r="I187" s="39">
        <v>8.02</v>
      </c>
      <c r="J187" s="39">
        <v>41.18</v>
      </c>
      <c r="K187" s="60" t="s">
        <v>47</v>
      </c>
      <c r="L187" s="79">
        <v>3</v>
      </c>
    </row>
    <row r="188" spans="1:12" ht="15" x14ac:dyDescent="0.25">
      <c r="A188" s="23"/>
      <c r="B188" s="15"/>
      <c r="C188" s="11"/>
      <c r="D188" s="66" t="s">
        <v>31</v>
      </c>
      <c r="E188" s="51" t="s">
        <v>46</v>
      </c>
      <c r="F188" s="55">
        <v>40</v>
      </c>
      <c r="G188" s="56">
        <v>3.04</v>
      </c>
      <c r="H188" s="39">
        <v>0.32</v>
      </c>
      <c r="I188" s="39">
        <v>19.68</v>
      </c>
      <c r="J188" s="39">
        <v>93.76</v>
      </c>
      <c r="K188" s="60" t="s">
        <v>48</v>
      </c>
      <c r="L188" s="79">
        <v>5.25</v>
      </c>
    </row>
    <row r="189" spans="1:12" ht="15" x14ac:dyDescent="0.25">
      <c r="A189" s="23"/>
      <c r="B189" s="15"/>
      <c r="C189" s="11"/>
      <c r="D189" s="6"/>
      <c r="E189" s="38"/>
      <c r="F189" s="39"/>
      <c r="G189" s="39"/>
      <c r="H189" s="39"/>
      <c r="I189" s="39"/>
      <c r="J189" s="39"/>
      <c r="K189" s="69"/>
      <c r="L189" s="79"/>
    </row>
    <row r="190" spans="1:12" ht="15" x14ac:dyDescent="0.25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69"/>
      <c r="L190" s="79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SUM(F183:F190)</f>
        <v>750</v>
      </c>
      <c r="G191" s="19">
        <f>SUM(G183:G190)</f>
        <v>41.300000000000004</v>
      </c>
      <c r="H191" s="19">
        <f>SUM(H183:H190)</f>
        <v>17.230000000000004</v>
      </c>
      <c r="I191" s="19">
        <f>SUM(I183:I190)</f>
        <v>102.41</v>
      </c>
      <c r="J191" s="19">
        <f>SUM(J183:J190)</f>
        <v>729.91</v>
      </c>
      <c r="K191" s="70"/>
      <c r="L191" s="80">
        <f>SUM(L183:L190)</f>
        <v>101.25</v>
      </c>
    </row>
    <row r="192" spans="1:12" ht="15.75" thickBot="1" x14ac:dyDescent="0.25">
      <c r="A192" s="28">
        <f>A175</f>
        <v>2</v>
      </c>
      <c r="B192" s="29">
        <f>B175</f>
        <v>4</v>
      </c>
      <c r="C192" s="122" t="s">
        <v>4</v>
      </c>
      <c r="D192" s="123"/>
      <c r="E192" s="30"/>
      <c r="F192" s="31">
        <f>F182+F191</f>
        <v>750</v>
      </c>
      <c r="G192" s="31">
        <f>G182+G191</f>
        <v>41.300000000000004</v>
      </c>
      <c r="H192" s="31">
        <f>H182+H191</f>
        <v>17.230000000000004</v>
      </c>
      <c r="I192" s="31">
        <f>I182+I191</f>
        <v>102.41</v>
      </c>
      <c r="J192" s="31">
        <f>J182+J191</f>
        <v>729.91</v>
      </c>
      <c r="K192" s="75"/>
      <c r="L192" s="81">
        <f>L182+L191</f>
        <v>101.25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21</v>
      </c>
      <c r="E193" s="36"/>
      <c r="F193" s="37"/>
      <c r="G193" s="37"/>
      <c r="H193" s="37"/>
      <c r="I193" s="37"/>
      <c r="J193" s="37"/>
      <c r="K193" s="68"/>
      <c r="L193" s="78"/>
    </row>
    <row r="194" spans="1:12" ht="15" x14ac:dyDescent="0.25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69"/>
      <c r="L194" s="79"/>
    </row>
    <row r="195" spans="1:12" ht="15" x14ac:dyDescent="0.25">
      <c r="A195" s="23"/>
      <c r="B195" s="15"/>
      <c r="C195" s="11"/>
      <c r="D195" s="7" t="s">
        <v>22</v>
      </c>
      <c r="E195" s="38"/>
      <c r="F195" s="39"/>
      <c r="G195" s="39"/>
      <c r="H195" s="39"/>
      <c r="I195" s="39"/>
      <c r="J195" s="39"/>
      <c r="K195" s="69"/>
      <c r="L195" s="79"/>
    </row>
    <row r="196" spans="1:12" ht="15" x14ac:dyDescent="0.25">
      <c r="A196" s="23"/>
      <c r="B196" s="15"/>
      <c r="C196" s="11"/>
      <c r="D196" s="7" t="s">
        <v>23</v>
      </c>
      <c r="E196" s="38"/>
      <c r="F196" s="39"/>
      <c r="G196" s="39"/>
      <c r="H196" s="39"/>
      <c r="I196" s="39"/>
      <c r="J196" s="39"/>
      <c r="K196" s="69"/>
      <c r="L196" s="79"/>
    </row>
    <row r="197" spans="1:12" ht="15" x14ac:dyDescent="0.25">
      <c r="A197" s="23"/>
      <c r="B197" s="15"/>
      <c r="C197" s="11"/>
      <c r="D197" s="7" t="s">
        <v>24</v>
      </c>
      <c r="E197" s="38"/>
      <c r="F197" s="39"/>
      <c r="G197" s="39"/>
      <c r="H197" s="39"/>
      <c r="I197" s="39"/>
      <c r="J197" s="39"/>
      <c r="K197" s="69"/>
      <c r="L197" s="79"/>
    </row>
    <row r="198" spans="1:12" ht="15" x14ac:dyDescent="0.25">
      <c r="A198" s="23"/>
      <c r="B198" s="15"/>
      <c r="C198" s="11"/>
      <c r="D198" s="6"/>
      <c r="E198" s="38"/>
      <c r="F198" s="39"/>
      <c r="G198" s="39"/>
      <c r="H198" s="39"/>
      <c r="I198" s="39"/>
      <c r="J198" s="39"/>
      <c r="K198" s="69"/>
      <c r="L198" s="79"/>
    </row>
    <row r="199" spans="1:12" ht="15" x14ac:dyDescent="0.25">
      <c r="A199" s="23"/>
      <c r="B199" s="15"/>
      <c r="C199" s="11"/>
      <c r="D199" s="6"/>
      <c r="E199" s="38"/>
      <c r="F199" s="39"/>
      <c r="G199" s="39"/>
      <c r="H199" s="39"/>
      <c r="I199" s="39"/>
      <c r="J199" s="39"/>
      <c r="K199" s="69"/>
      <c r="L199" s="79"/>
    </row>
    <row r="200" spans="1:12" ht="15" x14ac:dyDescent="0.25">
      <c r="A200" s="24"/>
      <c r="B200" s="17"/>
      <c r="C200" s="8"/>
      <c r="D200" s="18" t="s">
        <v>33</v>
      </c>
      <c r="E200" s="9"/>
      <c r="F200" s="19">
        <f>SUM(F193:F199)</f>
        <v>0</v>
      </c>
      <c r="G200" s="19">
        <f t="shared" ref="G200:J200" si="50">SUM(G193:G199)</f>
        <v>0</v>
      </c>
      <c r="H200" s="19">
        <f t="shared" si="50"/>
        <v>0</v>
      </c>
      <c r="I200" s="19">
        <f t="shared" si="50"/>
        <v>0</v>
      </c>
      <c r="J200" s="19">
        <f t="shared" si="50"/>
        <v>0</v>
      </c>
      <c r="K200" s="70"/>
      <c r="L200" s="80">
        <f t="shared" ref="L200" si="51">SUM(L193:L199)</f>
        <v>0</v>
      </c>
    </row>
    <row r="201" spans="1:12" ht="15" x14ac:dyDescent="0.25">
      <c r="A201" s="25">
        <v>2</v>
      </c>
      <c r="B201" s="13">
        <v>5</v>
      </c>
      <c r="C201" s="10" t="s">
        <v>25</v>
      </c>
      <c r="D201" s="66" t="s">
        <v>26</v>
      </c>
      <c r="E201" s="51" t="s">
        <v>64</v>
      </c>
      <c r="F201" s="54">
        <v>60</v>
      </c>
      <c r="G201" s="39">
        <v>0.84</v>
      </c>
      <c r="H201" s="39">
        <v>3.66</v>
      </c>
      <c r="I201" s="39">
        <v>4.58</v>
      </c>
      <c r="J201" s="39">
        <v>54.61</v>
      </c>
      <c r="K201" s="58" t="s">
        <v>89</v>
      </c>
      <c r="L201" s="79">
        <v>12</v>
      </c>
    </row>
    <row r="202" spans="1:12" ht="15" x14ac:dyDescent="0.25">
      <c r="A202" s="23"/>
      <c r="B202" s="15"/>
      <c r="C202" s="11"/>
      <c r="D202" s="66" t="s">
        <v>27</v>
      </c>
      <c r="E202" s="99" t="s">
        <v>59</v>
      </c>
      <c r="F202" s="61">
        <v>200</v>
      </c>
      <c r="G202" s="39">
        <v>2.3199999999999998</v>
      </c>
      <c r="H202" s="39">
        <v>2</v>
      </c>
      <c r="I202" s="39">
        <v>16.8</v>
      </c>
      <c r="J202" s="39">
        <v>94.48</v>
      </c>
      <c r="K202" s="58" t="s">
        <v>90</v>
      </c>
      <c r="L202" s="79">
        <v>23</v>
      </c>
    </row>
    <row r="203" spans="1:12" ht="15" x14ac:dyDescent="0.25">
      <c r="A203" s="23"/>
      <c r="B203" s="15"/>
      <c r="C203" s="11"/>
      <c r="D203" s="66" t="s">
        <v>28</v>
      </c>
      <c r="E203" s="53" t="s">
        <v>60</v>
      </c>
      <c r="F203" s="54">
        <v>100</v>
      </c>
      <c r="G203" s="39">
        <v>18.7</v>
      </c>
      <c r="H203" s="39">
        <v>15.3</v>
      </c>
      <c r="I203" s="39">
        <v>0.6</v>
      </c>
      <c r="J203" s="39">
        <v>214.9</v>
      </c>
      <c r="K203" s="58" t="s">
        <v>127</v>
      </c>
      <c r="L203" s="79">
        <v>36</v>
      </c>
    </row>
    <row r="204" spans="1:12" ht="15" x14ac:dyDescent="0.25">
      <c r="A204" s="23"/>
      <c r="B204" s="15"/>
      <c r="C204" s="11"/>
      <c r="D204" s="66" t="s">
        <v>29</v>
      </c>
      <c r="E204" s="51" t="s">
        <v>125</v>
      </c>
      <c r="F204" s="54">
        <v>150</v>
      </c>
      <c r="G204" s="39">
        <v>3.15</v>
      </c>
      <c r="H204" s="39">
        <v>5.25</v>
      </c>
      <c r="I204" s="39">
        <v>21.9</v>
      </c>
      <c r="J204" s="39">
        <v>147.44999999999999</v>
      </c>
      <c r="K204" s="60" t="s">
        <v>92</v>
      </c>
      <c r="L204" s="79">
        <v>14</v>
      </c>
    </row>
    <row r="205" spans="1:12" ht="15" x14ac:dyDescent="0.25">
      <c r="A205" s="23"/>
      <c r="B205" s="15"/>
      <c r="C205" s="11"/>
      <c r="D205" s="7" t="s">
        <v>30</v>
      </c>
      <c r="E205" s="53" t="s">
        <v>126</v>
      </c>
      <c r="F205" s="54">
        <v>200</v>
      </c>
      <c r="G205" s="39">
        <v>1.4</v>
      </c>
      <c r="H205" s="39">
        <v>1.2</v>
      </c>
      <c r="I205" s="39">
        <v>11.4</v>
      </c>
      <c r="J205" s="39">
        <v>62</v>
      </c>
      <c r="K205" s="58" t="s">
        <v>128</v>
      </c>
      <c r="L205" s="79">
        <v>8</v>
      </c>
    </row>
    <row r="206" spans="1:12" ht="15" x14ac:dyDescent="0.25">
      <c r="A206" s="23"/>
      <c r="B206" s="15"/>
      <c r="C206" s="11"/>
      <c r="D206" s="7" t="s">
        <v>32</v>
      </c>
      <c r="E206" s="51" t="s">
        <v>45</v>
      </c>
      <c r="F206" s="55">
        <v>20</v>
      </c>
      <c r="G206" s="56">
        <v>1.6</v>
      </c>
      <c r="H206" s="39">
        <v>0.3</v>
      </c>
      <c r="I206" s="39">
        <v>8.02</v>
      </c>
      <c r="J206" s="39">
        <v>41.18</v>
      </c>
      <c r="K206" s="60" t="s">
        <v>47</v>
      </c>
      <c r="L206" s="79">
        <v>3</v>
      </c>
    </row>
    <row r="207" spans="1:12" ht="15" x14ac:dyDescent="0.25">
      <c r="A207" s="23"/>
      <c r="B207" s="15"/>
      <c r="C207" s="11"/>
      <c r="D207" s="7" t="s">
        <v>31</v>
      </c>
      <c r="E207" s="51" t="s">
        <v>46</v>
      </c>
      <c r="F207" s="55">
        <v>40</v>
      </c>
      <c r="G207" s="56">
        <v>3.04</v>
      </c>
      <c r="H207" s="39">
        <v>0.32</v>
      </c>
      <c r="I207" s="39">
        <v>19.68</v>
      </c>
      <c r="J207" s="39">
        <v>93.76</v>
      </c>
      <c r="K207" s="60" t="s">
        <v>48</v>
      </c>
      <c r="L207" s="79">
        <v>5.25</v>
      </c>
    </row>
    <row r="208" spans="1:12" ht="15" x14ac:dyDescent="0.25">
      <c r="A208" s="23"/>
      <c r="B208" s="15"/>
      <c r="C208" s="11"/>
      <c r="D208" s="6"/>
      <c r="E208" s="38"/>
      <c r="F208" s="39"/>
      <c r="G208" s="39"/>
      <c r="H208" s="39"/>
      <c r="I208" s="39"/>
      <c r="J208" s="39"/>
      <c r="K208" s="116"/>
      <c r="L208" s="79"/>
    </row>
    <row r="209" spans="1:12" ht="15" x14ac:dyDescent="0.25">
      <c r="A209" s="24"/>
      <c r="B209" s="17"/>
      <c r="C209" s="8"/>
      <c r="D209" s="18" t="s">
        <v>33</v>
      </c>
      <c r="E209" s="9"/>
      <c r="F209" s="19">
        <f>SUM(F201:F208)</f>
        <v>770</v>
      </c>
      <c r="G209" s="19">
        <f>SUM(G201:G208)</f>
        <v>31.049999999999997</v>
      </c>
      <c r="H209" s="19">
        <f>SUM(H201:H208)</f>
        <v>28.03</v>
      </c>
      <c r="I209" s="19">
        <f>SUM(I201:I208)</f>
        <v>82.97999999999999</v>
      </c>
      <c r="J209" s="19">
        <f>SUM(J201:J208)</f>
        <v>708.38</v>
      </c>
      <c r="K209" s="70"/>
      <c r="L209" s="80">
        <f>SUM(L201:L208)</f>
        <v>101.25</v>
      </c>
    </row>
    <row r="210" spans="1:12" ht="15.75" thickBot="1" x14ac:dyDescent="0.25">
      <c r="A210" s="28">
        <f>A193</f>
        <v>2</v>
      </c>
      <c r="B210" s="29">
        <f>B193</f>
        <v>5</v>
      </c>
      <c r="C210" s="122" t="s">
        <v>4</v>
      </c>
      <c r="D210" s="123"/>
      <c r="E210" s="30"/>
      <c r="F210" s="31">
        <f>F200+F209</f>
        <v>770</v>
      </c>
      <c r="G210" s="31">
        <f>G200+G209</f>
        <v>31.049999999999997</v>
      </c>
      <c r="H210" s="31">
        <f>H200+H209</f>
        <v>28.03</v>
      </c>
      <c r="I210" s="31">
        <f>I200+I209</f>
        <v>82.97999999999999</v>
      </c>
      <c r="J210" s="31">
        <f>J200+J209</f>
        <v>708.38</v>
      </c>
      <c r="K210" s="75"/>
      <c r="L210" s="81">
        <f>L200+L209</f>
        <v>101.25</v>
      </c>
    </row>
    <row r="211" spans="1:12" ht="15" x14ac:dyDescent="0.25">
      <c r="A211" s="23">
        <v>2</v>
      </c>
      <c r="B211" s="15">
        <v>6</v>
      </c>
      <c r="C211" s="11" t="s">
        <v>20</v>
      </c>
      <c r="D211" s="8" t="s">
        <v>21</v>
      </c>
      <c r="E211" s="90"/>
      <c r="F211" s="91"/>
      <c r="G211" s="91"/>
      <c r="H211" s="91"/>
      <c r="I211" s="91"/>
      <c r="J211" s="91"/>
      <c r="K211" s="92"/>
      <c r="L211" s="93"/>
    </row>
    <row r="212" spans="1:12" ht="15" x14ac:dyDescent="0.25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69"/>
      <c r="L212" s="79"/>
    </row>
    <row r="213" spans="1:12" ht="15" x14ac:dyDescent="0.25">
      <c r="A213" s="23"/>
      <c r="B213" s="15"/>
      <c r="C213" s="11"/>
      <c r="D213" s="7" t="s">
        <v>22</v>
      </c>
      <c r="E213" s="38"/>
      <c r="F213" s="39"/>
      <c r="G213" s="39"/>
      <c r="H213" s="39"/>
      <c r="I213" s="39"/>
      <c r="J213" s="39"/>
      <c r="K213" s="69"/>
      <c r="L213" s="79"/>
    </row>
    <row r="214" spans="1:12" ht="15" x14ac:dyDescent="0.25">
      <c r="A214" s="23"/>
      <c r="B214" s="15"/>
      <c r="C214" s="11"/>
      <c r="D214" s="7" t="s">
        <v>23</v>
      </c>
      <c r="E214" s="38"/>
      <c r="F214" s="39"/>
      <c r="G214" s="39"/>
      <c r="H214" s="39"/>
      <c r="I214" s="39"/>
      <c r="J214" s="39"/>
      <c r="K214" s="69"/>
      <c r="L214" s="79"/>
    </row>
    <row r="215" spans="1:12" ht="15" x14ac:dyDescent="0.25">
      <c r="A215" s="23"/>
      <c r="B215" s="15"/>
      <c r="C215" s="11"/>
      <c r="D215" s="7" t="s">
        <v>24</v>
      </c>
      <c r="E215" s="38"/>
      <c r="F215" s="39"/>
      <c r="G215" s="39"/>
      <c r="H215" s="39"/>
      <c r="I215" s="39"/>
      <c r="J215" s="39"/>
      <c r="K215" s="69"/>
      <c r="L215" s="79"/>
    </row>
    <row r="216" spans="1:12" ht="15" x14ac:dyDescent="0.25">
      <c r="A216" s="23"/>
      <c r="B216" s="15"/>
      <c r="C216" s="11"/>
      <c r="D216" s="6"/>
      <c r="E216" s="38"/>
      <c r="F216" s="39"/>
      <c r="G216" s="39"/>
      <c r="H216" s="39"/>
      <c r="I216" s="39"/>
      <c r="J216" s="39"/>
      <c r="K216" s="69"/>
      <c r="L216" s="79"/>
    </row>
    <row r="217" spans="1:12" ht="15" x14ac:dyDescent="0.25">
      <c r="A217" s="23"/>
      <c r="B217" s="15"/>
      <c r="C217" s="11"/>
      <c r="D217" s="6"/>
      <c r="E217" s="38"/>
      <c r="F217" s="39"/>
      <c r="G217" s="39"/>
      <c r="H217" s="39"/>
      <c r="I217" s="39"/>
      <c r="J217" s="39"/>
      <c r="K217" s="69"/>
      <c r="L217" s="79"/>
    </row>
    <row r="218" spans="1:12" ht="15" x14ac:dyDescent="0.25">
      <c r="A218" s="24"/>
      <c r="B218" s="17"/>
      <c r="C218" s="8"/>
      <c r="D218" s="18" t="s">
        <v>33</v>
      </c>
      <c r="E218" s="9"/>
      <c r="F218" s="19">
        <f>SUM(F211:F217)</f>
        <v>0</v>
      </c>
      <c r="G218" s="19">
        <f t="shared" ref="G218:J218" si="52">SUM(G211:G217)</f>
        <v>0</v>
      </c>
      <c r="H218" s="19">
        <f t="shared" si="52"/>
        <v>0</v>
      </c>
      <c r="I218" s="19">
        <f t="shared" si="52"/>
        <v>0</v>
      </c>
      <c r="J218" s="19">
        <f t="shared" si="52"/>
        <v>0</v>
      </c>
      <c r="K218" s="70"/>
      <c r="L218" s="80">
        <f t="shared" ref="L218" si="53">SUM(L211:L217)</f>
        <v>0</v>
      </c>
    </row>
    <row r="219" spans="1:12" ht="15" x14ac:dyDescent="0.25">
      <c r="A219" s="25">
        <v>2</v>
      </c>
      <c r="B219" s="13">
        <v>6</v>
      </c>
      <c r="C219" s="10" t="s">
        <v>25</v>
      </c>
      <c r="D219" s="7" t="s">
        <v>26</v>
      </c>
      <c r="E219" s="83" t="s">
        <v>129</v>
      </c>
      <c r="F219" s="54">
        <v>100</v>
      </c>
      <c r="G219" s="39">
        <v>5.82</v>
      </c>
      <c r="H219" s="39">
        <v>14.62</v>
      </c>
      <c r="I219" s="39">
        <v>5.76</v>
      </c>
      <c r="J219" s="39">
        <v>177.9</v>
      </c>
      <c r="K219" s="100" t="s">
        <v>134</v>
      </c>
      <c r="L219" s="79">
        <v>15</v>
      </c>
    </row>
    <row r="220" spans="1:12" ht="15" x14ac:dyDescent="0.25">
      <c r="A220" s="23"/>
      <c r="B220" s="15"/>
      <c r="C220" s="11"/>
      <c r="D220" s="7" t="s">
        <v>28</v>
      </c>
      <c r="E220" s="52" t="s">
        <v>131</v>
      </c>
      <c r="F220" s="54">
        <v>90</v>
      </c>
      <c r="G220" s="39">
        <v>14.31</v>
      </c>
      <c r="H220" s="39">
        <v>12.96</v>
      </c>
      <c r="I220" s="39">
        <v>14.4</v>
      </c>
      <c r="J220" s="39">
        <v>231.48</v>
      </c>
      <c r="K220" s="58" t="s">
        <v>107</v>
      </c>
      <c r="L220" s="79">
        <v>37</v>
      </c>
    </row>
    <row r="221" spans="1:12" ht="15" x14ac:dyDescent="0.25">
      <c r="A221" s="23"/>
      <c r="B221" s="15"/>
      <c r="C221" s="11"/>
      <c r="D221" s="66" t="s">
        <v>29</v>
      </c>
      <c r="E221" s="51" t="s">
        <v>130</v>
      </c>
      <c r="F221" s="54">
        <v>150</v>
      </c>
      <c r="G221" s="39">
        <v>3.27</v>
      </c>
      <c r="H221" s="39">
        <v>3.27</v>
      </c>
      <c r="I221" s="39">
        <v>18.2</v>
      </c>
      <c r="J221" s="39">
        <v>115.29</v>
      </c>
      <c r="K221" s="60" t="s">
        <v>135</v>
      </c>
      <c r="L221" s="79">
        <v>10</v>
      </c>
    </row>
    <row r="222" spans="1:12" ht="15" x14ac:dyDescent="0.25">
      <c r="A222" s="23"/>
      <c r="B222" s="15"/>
      <c r="C222" s="11"/>
      <c r="D222" s="66" t="s">
        <v>30</v>
      </c>
      <c r="E222" s="53" t="s">
        <v>52</v>
      </c>
      <c r="F222" s="54">
        <v>200</v>
      </c>
      <c r="G222" s="39">
        <v>0.3</v>
      </c>
      <c r="H222" s="39">
        <v>0.1</v>
      </c>
      <c r="I222" s="39">
        <v>9.5</v>
      </c>
      <c r="J222" s="39">
        <v>40.1</v>
      </c>
      <c r="K222" s="58" t="s">
        <v>77</v>
      </c>
      <c r="L222" s="79">
        <v>6</v>
      </c>
    </row>
    <row r="223" spans="1:12" ht="15" x14ac:dyDescent="0.25">
      <c r="A223" s="23"/>
      <c r="B223" s="15"/>
      <c r="C223" s="11"/>
      <c r="D223" s="127" t="s">
        <v>132</v>
      </c>
      <c r="E223" s="53" t="s">
        <v>133</v>
      </c>
      <c r="F223" s="54">
        <v>100</v>
      </c>
      <c r="G223" s="39">
        <v>8</v>
      </c>
      <c r="H223" s="39">
        <v>2.8</v>
      </c>
      <c r="I223" s="39">
        <v>47.8</v>
      </c>
      <c r="J223" s="39">
        <v>248.4</v>
      </c>
      <c r="K223" s="58" t="s">
        <v>136</v>
      </c>
      <c r="L223" s="79">
        <v>25</v>
      </c>
    </row>
    <row r="224" spans="1:12" ht="15" x14ac:dyDescent="0.25">
      <c r="A224" s="23"/>
      <c r="B224" s="15"/>
      <c r="C224" s="11"/>
      <c r="D224" s="7" t="s">
        <v>32</v>
      </c>
      <c r="E224" s="51" t="s">
        <v>45</v>
      </c>
      <c r="F224" s="55">
        <v>20</v>
      </c>
      <c r="G224" s="56">
        <v>1.6</v>
      </c>
      <c r="H224" s="39">
        <v>0.3</v>
      </c>
      <c r="I224" s="39">
        <v>8.02</v>
      </c>
      <c r="J224" s="39">
        <v>41.18</v>
      </c>
      <c r="K224" s="60" t="s">
        <v>47</v>
      </c>
      <c r="L224" s="79">
        <v>3</v>
      </c>
    </row>
    <row r="225" spans="1:12" ht="15" x14ac:dyDescent="0.25">
      <c r="A225" s="23"/>
      <c r="B225" s="15"/>
      <c r="C225" s="11"/>
      <c r="D225" s="66" t="s">
        <v>31</v>
      </c>
      <c r="E225" s="51" t="s">
        <v>46</v>
      </c>
      <c r="F225" s="55">
        <v>20</v>
      </c>
      <c r="G225" s="39">
        <v>1.52</v>
      </c>
      <c r="H225" s="39">
        <v>0.16</v>
      </c>
      <c r="I225" s="39">
        <v>9.84</v>
      </c>
      <c r="J225" s="39">
        <v>46.88</v>
      </c>
      <c r="K225" s="60" t="s">
        <v>48</v>
      </c>
      <c r="L225" s="79">
        <v>5.25</v>
      </c>
    </row>
    <row r="226" spans="1:12" ht="15" x14ac:dyDescent="0.25">
      <c r="A226" s="23"/>
      <c r="B226" s="15"/>
      <c r="C226" s="11"/>
      <c r="D226" s="6"/>
      <c r="E226" s="38"/>
      <c r="F226" s="39"/>
      <c r="G226" s="39"/>
      <c r="H226" s="39"/>
      <c r="I226" s="39"/>
      <c r="J226" s="39"/>
      <c r="K226" s="69"/>
      <c r="L226" s="79"/>
    </row>
    <row r="227" spans="1:12" ht="15" x14ac:dyDescent="0.25">
      <c r="A227" s="23"/>
      <c r="B227" s="15"/>
      <c r="C227" s="11"/>
      <c r="D227" s="6"/>
      <c r="E227" s="38"/>
      <c r="F227" s="39"/>
      <c r="G227" s="39"/>
      <c r="H227" s="39"/>
      <c r="I227" s="39"/>
      <c r="J227" s="39"/>
      <c r="K227" s="69"/>
      <c r="L227" s="79"/>
    </row>
    <row r="228" spans="1:12" ht="15" x14ac:dyDescent="0.25">
      <c r="A228" s="24"/>
      <c r="B228" s="17"/>
      <c r="C228" s="8"/>
      <c r="D228" s="18" t="s">
        <v>33</v>
      </c>
      <c r="E228" s="9"/>
      <c r="F228" s="19">
        <f>SUM(F219:F227)</f>
        <v>680</v>
      </c>
      <c r="G228" s="19">
        <f>SUM(G219:G227)</f>
        <v>34.820000000000007</v>
      </c>
      <c r="H228" s="19">
        <f>SUM(H219:H227)</f>
        <v>34.209999999999994</v>
      </c>
      <c r="I228" s="19">
        <f>SUM(I219:I227)</f>
        <v>113.52</v>
      </c>
      <c r="J228" s="19">
        <f>SUM(J219:J227)</f>
        <v>901.2299999999999</v>
      </c>
      <c r="K228" s="70"/>
      <c r="L228" s="80">
        <f>SUM(L219:L227)</f>
        <v>101.25</v>
      </c>
    </row>
    <row r="229" spans="1:12" ht="15.75" thickBot="1" x14ac:dyDescent="0.25">
      <c r="A229" s="28">
        <f>A211</f>
        <v>2</v>
      </c>
      <c r="B229" s="29">
        <f>B211</f>
        <v>6</v>
      </c>
      <c r="C229" s="122" t="s">
        <v>4</v>
      </c>
      <c r="D229" s="123"/>
      <c r="E229" s="30"/>
      <c r="F229" s="31">
        <f>F218+F228</f>
        <v>680</v>
      </c>
      <c r="G229" s="31">
        <f>G218+G228</f>
        <v>34.820000000000007</v>
      </c>
      <c r="H229" s="31">
        <f>H218+H228</f>
        <v>34.209999999999994</v>
      </c>
      <c r="I229" s="31">
        <f>I218+I228</f>
        <v>113.52</v>
      </c>
      <c r="J229" s="31">
        <f>J218+J228</f>
        <v>901.2299999999999</v>
      </c>
      <c r="K229" s="75"/>
      <c r="L229" s="81">
        <f>L218+L228</f>
        <v>101.25</v>
      </c>
    </row>
    <row r="230" spans="1:12" ht="13.5" thickBot="1" x14ac:dyDescent="0.25">
      <c r="A230" s="26"/>
      <c r="B230" s="27"/>
      <c r="C230" s="124" t="s">
        <v>5</v>
      </c>
      <c r="D230" s="124"/>
      <c r="E230" s="124"/>
      <c r="F230" s="32">
        <f>(F23+F41+F60+F78+F97+F135+F155+F174+F192+F210)/(IF(F23=0,0,1)+IF(F41=0,0,1)+IF(F60=0,0,1)+IF(F78=0,0,1)+IF(F97=0,0,1)+IF(F135=0,0,1)+IF(F155=0,0,1)+IF(F174=0,0,1)+IF(F192=0,0,1)+IF(F210=0,0,1))</f>
        <v>756</v>
      </c>
      <c r="G230" s="32">
        <f>(G23+G41+G60+G78+G97+G135+G155+G174+G192+G210)/(IF(G23=0,0,1)+IF(G41=0,0,1)+IF(G60=0,0,1)+IF(G78=0,0,1)+IF(G97=0,0,1)+IF(G135=0,0,1)+IF(G155=0,0,1)+IF(G174=0,0,1)+IF(G192=0,0,1)+IF(G210=0,0,1))</f>
        <v>26.901</v>
      </c>
      <c r="H230" s="32">
        <f>(H23+H41+H60+H78+H97+H135+H155+H174+H192+H210)/(IF(H23=0,0,1)+IF(H41=0,0,1)+IF(H60=0,0,1)+IF(H78=0,0,1)+IF(H97=0,0,1)+IF(H135=0,0,1)+IF(H155=0,0,1)+IF(H174=0,0,1)+IF(H192=0,0,1)+IF(H210=0,0,1))</f>
        <v>28.474</v>
      </c>
      <c r="I230" s="32">
        <f>(I23+I41+I60+I78+I97+I135+I155+I174+I192+I210)/(IF(I23=0,0,1)+IF(I41=0,0,1)+IF(I60=0,0,1)+IF(I78=0,0,1)+IF(I97=0,0,1)+IF(I135=0,0,1)+IF(I155=0,0,1)+IF(I174=0,0,1)+IF(I192=0,0,1)+IF(I210=0,0,1))</f>
        <v>94.056999999999988</v>
      </c>
      <c r="J230" s="32">
        <f>(J23+J41+J60+J78+J97+J135+J155+J174+J192+J210)/(IF(J23=0,0,1)+IF(J41=0,0,1)+IF(J60=0,0,1)+IF(J78=0,0,1)+IF(J97=0,0,1)+IF(J135=0,0,1)+IF(J155=0,0,1)+IF(J174=0,0,1)+IF(J192=0,0,1)+IF(J210=0,0,1))</f>
        <v>740.07100000000003</v>
      </c>
      <c r="K230" s="76"/>
      <c r="L230" s="82">
        <f>(L23+L41+L60+L78+L97+L135+L155+L174+L192+L210)/(IF(L23=0,0,1)+IF(L41=0,0,1)+IF(L60=0,0,1)+IF(L78=0,0,1)+IF(L97=0,0,1)+IF(L135=0,0,1)+IF(L155=0,0,1)+IF(L174=0,0,1)+IF(L192=0,0,1)+IF(L210=0,0,1))</f>
        <v>101.25</v>
      </c>
    </row>
  </sheetData>
  <mergeCells count="16">
    <mergeCell ref="C78:D78"/>
    <mergeCell ref="C97:D97"/>
    <mergeCell ref="C23:D23"/>
    <mergeCell ref="C230:E230"/>
    <mergeCell ref="C210:D210"/>
    <mergeCell ref="C135:D135"/>
    <mergeCell ref="C155:D155"/>
    <mergeCell ref="C174:D174"/>
    <mergeCell ref="C192:D192"/>
    <mergeCell ref="C115:D115"/>
    <mergeCell ref="C229:D229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scale="59" orientation="portrait" r:id="rId1"/>
  <rowBreaks count="2" manualBreakCount="2">
    <brk id="78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2025-03-03T11:29:17Z</cp:lastPrinted>
  <dcterms:created xsi:type="dcterms:W3CDTF">2022-05-16T14:23:56Z</dcterms:created>
  <dcterms:modified xsi:type="dcterms:W3CDTF">2025-03-03T11:30:33Z</dcterms:modified>
</cp:coreProperties>
</file>